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3256" windowHeight="13176"/>
  </bookViews>
  <sheets>
    <sheet name="FORM B - Quality Check" sheetId="10" r:id="rId1"/>
  </sheets>
  <definedNames>
    <definedName name="_12TENDER_SUBMISSI" localSheetId="0">'FORM B - Quality Check'!#REF!</definedName>
    <definedName name="_12TENDER_SUBMISSI">#REF!</definedName>
    <definedName name="_4PAGE_1_OF_13" localSheetId="0">'FORM B - Quality Check'!#REF!</definedName>
    <definedName name="_4PAGE_1_OF_13">#REF!</definedName>
    <definedName name="_8TENDER_NO._181" localSheetId="0">'FORM B - Quality Check'!#REF!</definedName>
    <definedName name="_8TENDER_NO._181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FORM">#REF!</definedName>
    <definedName name="HEADER" localSheetId="0">'FORM B - Quality Check'!#REF!</definedName>
    <definedName name="HEADER">#REF!</definedName>
    <definedName name="_xlnm.Print_Area" localSheetId="0">'FORM B - Quality Check'!$B$1:$H$412</definedName>
    <definedName name="_xlnm.Print_Titles" localSheetId="0">'FORM B - Quality Check'!$1:$5</definedName>
    <definedName name="_xlnm.Print_Titles">#REF!</definedName>
    <definedName name="TEMP" localSheetId="0">'FORM B - Quality Check'!#REF!</definedName>
    <definedName name="TEMP">#REF!</definedName>
    <definedName name="TESTHEAD" localSheetId="0">'FORM B - Quality Check'!#REF!</definedName>
    <definedName name="TESTHEAD">#REF!</definedName>
    <definedName name="XEVERYTHING" localSheetId="0">'FORM B - Quality Check'!$B$1:$IV$348</definedName>
    <definedName name="XEVERYTHING">#REF!</definedName>
    <definedName name="XITEMS" localSheetId="0">'FORM B - Quality Check'!$B$10:$IV$348</definedName>
    <definedName name="XITEMS">#REF!</definedName>
  </definedNames>
  <calcPr calcId="14562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10" i="10" l="1"/>
  <c r="B410" i="10"/>
  <c r="C409" i="10"/>
  <c r="B409" i="10"/>
  <c r="C408" i="10"/>
  <c r="B408" i="10"/>
  <c r="C407" i="10"/>
  <c r="B407" i="10"/>
  <c r="C406" i="10"/>
  <c r="B406" i="10"/>
  <c r="C405" i="10"/>
  <c r="B405" i="10"/>
  <c r="C403" i="10"/>
  <c r="B403" i="10"/>
  <c r="H402" i="10"/>
  <c r="H400" i="10"/>
  <c r="H397" i="10"/>
  <c r="H394" i="10"/>
  <c r="H390" i="10"/>
  <c r="H388" i="10"/>
  <c r="H386" i="10"/>
  <c r="H384" i="10"/>
  <c r="H381" i="10"/>
  <c r="H379" i="10"/>
  <c r="H375" i="10"/>
  <c r="H373" i="10"/>
  <c r="H370" i="10"/>
  <c r="H367" i="10"/>
  <c r="H363" i="10"/>
  <c r="H361" i="10"/>
  <c r="H357" i="10"/>
  <c r="H354" i="10"/>
  <c r="H352" i="10"/>
  <c r="C347" i="10"/>
  <c r="B347" i="10"/>
  <c r="H346" i="10"/>
  <c r="H343" i="10"/>
  <c r="H342" i="10"/>
  <c r="H341" i="10"/>
  <c r="H339" i="10"/>
  <c r="H337" i="10"/>
  <c r="H335" i="10"/>
  <c r="H334" i="10"/>
  <c r="H332" i="10"/>
  <c r="H330" i="10"/>
  <c r="H329" i="10"/>
  <c r="H327" i="10"/>
  <c r="H325" i="10"/>
  <c r="H322" i="10"/>
  <c r="H320" i="10"/>
  <c r="H318" i="10"/>
  <c r="H317" i="10"/>
  <c r="H314" i="10"/>
  <c r="H313" i="10"/>
  <c r="H311" i="10"/>
  <c r="H308" i="10"/>
  <c r="H307" i="10"/>
  <c r="H305" i="10"/>
  <c r="H303" i="10"/>
  <c r="H301" i="10"/>
  <c r="H300" i="10"/>
  <c r="H299" i="10"/>
  <c r="H297" i="10"/>
  <c r="H295" i="10"/>
  <c r="H292" i="10"/>
  <c r="H291" i="10"/>
  <c r="H290" i="10"/>
  <c r="H289" i="10"/>
  <c r="H286" i="10"/>
  <c r="H284" i="10"/>
  <c r="H283" i="10"/>
  <c r="H282" i="10"/>
  <c r="H279" i="10"/>
  <c r="H278" i="10"/>
  <c r="H276" i="10"/>
  <c r="H274" i="10"/>
  <c r="H273" i="10"/>
  <c r="H272" i="10"/>
  <c r="H270" i="10"/>
  <c r="H268" i="10"/>
  <c r="H265" i="10"/>
  <c r="H264" i="10"/>
  <c r="C261" i="10"/>
  <c r="B261" i="10"/>
  <c r="H260" i="10"/>
  <c r="H259" i="10"/>
  <c r="H256" i="10"/>
  <c r="H255" i="10"/>
  <c r="H254" i="10"/>
  <c r="H253" i="10"/>
  <c r="H252" i="10"/>
  <c r="H251" i="10"/>
  <c r="H249" i="10"/>
  <c r="H247" i="10"/>
  <c r="H245" i="10"/>
  <c r="H243" i="10"/>
  <c r="H242" i="10"/>
  <c r="H241" i="10"/>
  <c r="H239" i="10"/>
  <c r="H238" i="10"/>
  <c r="H236" i="10"/>
  <c r="H235" i="10"/>
  <c r="H232" i="10"/>
  <c r="H230" i="10"/>
  <c r="H229" i="10"/>
  <c r="H228" i="10"/>
  <c r="H227" i="10"/>
  <c r="H225" i="10"/>
  <c r="H223" i="10"/>
  <c r="H220" i="10"/>
  <c r="H219" i="10"/>
  <c r="H216" i="10"/>
  <c r="H214" i="10"/>
  <c r="H212" i="10"/>
  <c r="H209" i="10"/>
  <c r="H208" i="10"/>
  <c r="H206" i="10"/>
  <c r="H205" i="10"/>
  <c r="H204" i="10"/>
  <c r="H203" i="10"/>
  <c r="H201" i="10"/>
  <c r="H199" i="10"/>
  <c r="H197" i="10"/>
  <c r="H196" i="10"/>
  <c r="H194" i="10"/>
  <c r="H192" i="10"/>
  <c r="H189" i="10"/>
  <c r="H188" i="10"/>
  <c r="H187" i="10"/>
  <c r="H186" i="10"/>
  <c r="H185" i="10"/>
  <c r="H184" i="10"/>
  <c r="H181" i="10"/>
  <c r="H179" i="10"/>
  <c r="H178" i="10"/>
  <c r="H176" i="10"/>
  <c r="H174" i="10"/>
  <c r="H173" i="10"/>
  <c r="H172" i="10"/>
  <c r="H171" i="10"/>
  <c r="H169" i="10"/>
  <c r="H167" i="10"/>
  <c r="H164" i="10"/>
  <c r="H163" i="10"/>
  <c r="H162" i="10"/>
  <c r="H161" i="10"/>
  <c r="H159" i="10"/>
  <c r="H158" i="10"/>
  <c r="C155" i="10"/>
  <c r="B155" i="10"/>
  <c r="H154" i="10"/>
  <c r="H152" i="10"/>
  <c r="H151" i="10"/>
  <c r="H148" i="10"/>
  <c r="H147" i="10"/>
  <c r="H146" i="10"/>
  <c r="H145" i="10"/>
  <c r="H143" i="10"/>
  <c r="H141" i="10"/>
  <c r="H139" i="10"/>
  <c r="H138" i="10"/>
  <c r="H136" i="10"/>
  <c r="H135" i="10"/>
  <c r="H133" i="10"/>
  <c r="H132" i="10"/>
  <c r="H131" i="10"/>
  <c r="H130" i="10"/>
  <c r="H128" i="10"/>
  <c r="H127" i="10"/>
  <c r="H126" i="10"/>
  <c r="H123" i="10"/>
  <c r="H122" i="10"/>
  <c r="H120" i="10"/>
  <c r="H117" i="10"/>
  <c r="H116" i="10"/>
  <c r="H113" i="10"/>
  <c r="H112" i="10"/>
  <c r="H111" i="10"/>
  <c r="H108" i="10"/>
  <c r="H105" i="10"/>
  <c r="H104" i="10"/>
  <c r="H102" i="10"/>
  <c r="H101" i="10"/>
  <c r="H100" i="10"/>
  <c r="H99" i="10"/>
  <c r="H98" i="10"/>
  <c r="H97" i="10"/>
  <c r="H96" i="10"/>
  <c r="H95" i="10"/>
  <c r="H94" i="10"/>
  <c r="H92" i="10"/>
  <c r="H91" i="10"/>
  <c r="H90" i="10"/>
  <c r="H88" i="10"/>
  <c r="H87" i="10"/>
  <c r="H86" i="10"/>
  <c r="H85" i="10"/>
  <c r="H84" i="10"/>
  <c r="H81" i="10"/>
  <c r="H80" i="10"/>
  <c r="H78" i="10"/>
  <c r="H77" i="10"/>
  <c r="H76" i="10"/>
  <c r="H74" i="10"/>
  <c r="H71" i="10"/>
  <c r="H70" i="10"/>
  <c r="H69" i="10"/>
  <c r="H67" i="10"/>
  <c r="H66" i="10"/>
  <c r="H64" i="10"/>
  <c r="H62" i="10"/>
  <c r="H61" i="10"/>
  <c r="H58" i="10"/>
  <c r="H57" i="10"/>
  <c r="H56" i="10"/>
  <c r="H55" i="10"/>
  <c r="H54" i="10"/>
  <c r="H53" i="10"/>
  <c r="H51" i="10"/>
  <c r="H50" i="10"/>
  <c r="H49" i="10"/>
  <c r="C46" i="10"/>
  <c r="B46" i="10"/>
  <c r="H45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F27" i="10"/>
  <c r="H27" i="10" s="1"/>
  <c r="F26" i="10"/>
  <c r="H26" i="10" s="1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C9" i="10"/>
  <c r="B9" i="10"/>
  <c r="H8" i="10"/>
  <c r="H7" i="10"/>
  <c r="H403" i="10" l="1"/>
  <c r="H410" i="10" s="1"/>
  <c r="H347" i="10"/>
  <c r="H409" i="10" s="1"/>
  <c r="H261" i="10"/>
  <c r="H408" i="10" s="1"/>
  <c r="H155" i="10"/>
  <c r="H407" i="10" s="1"/>
  <c r="H9" i="10"/>
  <c r="H405" i="10" s="1"/>
  <c r="H46" i="10"/>
  <c r="H406" i="10" s="1"/>
  <c r="G411" i="10" l="1"/>
</calcChain>
</file>

<file path=xl/comments1.xml><?xml version="1.0" encoding="utf-8"?>
<comments xmlns="http://schemas.openxmlformats.org/spreadsheetml/2006/main">
  <authors>
    <author>Pheifer, Henly</author>
  </authors>
  <commentList>
    <comment ref="C80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E120" authorId="0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vert m ( no period)</t>
        </r>
      </text>
    </comment>
  </commentList>
</comments>
</file>

<file path=xl/sharedStrings.xml><?xml version="1.0" encoding="utf-8"?>
<sst xmlns="http://schemas.openxmlformats.org/spreadsheetml/2006/main" count="1547" uniqueCount="631">
  <si>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</si>
  <si>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</si>
  <si>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</si>
  <si>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</si>
  <si>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</si>
  <si>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</si>
  <si>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</si>
  <si>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</si>
  <si>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</si>
  <si>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</si>
  <si>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</si>
  <si>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</si>
  <si>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</si>
  <si>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</si>
  <si>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</si>
  <si>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</si>
  <si>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</si>
  <si>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</si>
  <si>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</si>
  <si>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</si>
  <si>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</si>
  <si>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</si>
  <si>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</si>
  <si>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</si>
  <si>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</si>
  <si>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</si>
  <si>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</si>
  <si>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</si>
  <si>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</si>
  <si>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</si>
  <si>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</si>
  <si>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</si>
  <si>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</si>
  <si>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</si>
  <si>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</si>
  <si>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</si>
  <si>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</si>
  <si>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</si>
  <si>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</si>
  <si>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</si>
  <si>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</si>
  <si>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</si>
  <si>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</si>
  <si>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</si>
  <si>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</si>
  <si>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</si>
  <si>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</si>
  <si>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B099</t>
  </si>
  <si>
    <t>25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</si>
  <si>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</si>
  <si>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</si>
  <si>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</si>
  <si>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</si>
  <si>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</si>
  <si>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</si>
  <si>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</si>
  <si>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</si>
  <si>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</si>
  <si>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</si>
  <si>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</si>
  <si>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</si>
  <si>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</si>
  <si>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</si>
  <si>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</si>
  <si>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</si>
  <si>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</si>
  <si>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</si>
  <si>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</si>
  <si>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</si>
  <si>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</si>
  <si>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</si>
  <si>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Tie-ins and Approaches</t>
  </si>
  <si>
    <t>F002</t>
  </si>
  <si>
    <t>vert. m</t>
  </si>
  <si>
    <t>F009</t>
  </si>
  <si>
    <t>F010</t>
  </si>
  <si>
    <t>C008</t>
  </si>
  <si>
    <t>C019</t>
  </si>
  <si>
    <t>Concrete Pavements for Early Opening</t>
  </si>
  <si>
    <t>C026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</si>
  <si>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</si>
  <si>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</si>
  <si>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</si>
  <si>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</si>
  <si>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</si>
  <si>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</si>
  <si>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</si>
  <si>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A003</t>
  </si>
  <si>
    <t>Excavation</t>
  </si>
  <si>
    <t>A004</t>
  </si>
  <si>
    <t>Sub-Grade Compaction</t>
  </si>
  <si>
    <t>A007</t>
  </si>
  <si>
    <t>Crushed Sub-base Material</t>
  </si>
  <si>
    <t>A022</t>
  </si>
  <si>
    <t>Separation Geotextile Fabric</t>
  </si>
  <si>
    <t xml:space="preserve">CW 3130-R4 </t>
  </si>
  <si>
    <t>A022A</t>
  </si>
  <si>
    <t>Supply and Install Geogrid</t>
  </si>
  <si>
    <t>CW 3135-R1</t>
  </si>
  <si>
    <t xml:space="preserve">CW 3235-R9  </t>
  </si>
  <si>
    <t>100 mm Sidewalk</t>
  </si>
  <si>
    <t>a)</t>
  </si>
  <si>
    <t>b)</t>
  </si>
  <si>
    <t>c)</t>
  </si>
  <si>
    <t>B154rl</t>
  </si>
  <si>
    <t>B167rl</t>
  </si>
  <si>
    <t>SD-203B</t>
  </si>
  <si>
    <t>Curb Ramp (8-12 mm reveal ht, Monolithic)</t>
  </si>
  <si>
    <t>SD-229C,D</t>
  </si>
  <si>
    <t>B200</t>
  </si>
  <si>
    <t>Planing of Pavement</t>
  </si>
  <si>
    <t>B201</t>
  </si>
  <si>
    <t>B219</t>
  </si>
  <si>
    <t>Detectable Warning Surface Tiles</t>
  </si>
  <si>
    <t>SD-205</t>
  </si>
  <si>
    <t>C036</t>
  </si>
  <si>
    <t>vi)</t>
  </si>
  <si>
    <t>vii)</t>
  </si>
  <si>
    <t>Construction of  Curb Ramp (8-12 mm ht, Integral)</t>
  </si>
  <si>
    <t>SD-229C</t>
  </si>
  <si>
    <t>Type IA</t>
  </si>
  <si>
    <t>CW 3250-R7</t>
  </si>
  <si>
    <t>E003</t>
  </si>
  <si>
    <t xml:space="preserve">Catch Basin  </t>
  </si>
  <si>
    <t>CW 2130-R12</t>
  </si>
  <si>
    <t>E004</t>
  </si>
  <si>
    <t>SD-024, 1800 mm deep</t>
  </si>
  <si>
    <t>E008</t>
  </si>
  <si>
    <t>Sewer Service</t>
  </si>
  <si>
    <t>E009</t>
  </si>
  <si>
    <t>250 mm, PVC</t>
  </si>
  <si>
    <t>E010</t>
  </si>
  <si>
    <t>E036</t>
  </si>
  <si>
    <t xml:space="preserve">Connecting to Existing Sewer </t>
  </si>
  <si>
    <t>E037</t>
  </si>
  <si>
    <t>E051</t>
  </si>
  <si>
    <t>Installation of Subdrains</t>
  </si>
  <si>
    <t>CW 3120-R4</t>
  </si>
  <si>
    <t>Pre-cast Concrete Risers</t>
  </si>
  <si>
    <t>51 mm</t>
  </si>
  <si>
    <t>CW 3510-R9</t>
  </si>
  <si>
    <t>G002</t>
  </si>
  <si>
    <t xml:space="preserve"> width &lt; 600 mm</t>
  </si>
  <si>
    <t xml:space="preserve"> width &gt; or = 600 mm</t>
  </si>
  <si>
    <t>C037</t>
  </si>
  <si>
    <t>Construction of  Modified Barrier  (180 mm ht, Integral)</t>
  </si>
  <si>
    <t>E038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</si>
  <si>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</si>
  <si>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</si>
  <si>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</si>
  <si>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</si>
  <si>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</si>
  <si>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</si>
  <si>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</si>
  <si>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</si>
  <si>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</si>
  <si>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</si>
  <si>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76 mm</t>
  </si>
  <si>
    <t>A.1</t>
  </si>
  <si>
    <t>E15</t>
  </si>
  <si>
    <t>CW 3110-R19</t>
  </si>
  <si>
    <t>B003</t>
  </si>
  <si>
    <t>Asphalt Pavement</t>
  </si>
  <si>
    <t xml:space="preserve">CW 3230-R8
</t>
  </si>
  <si>
    <t>B096</t>
  </si>
  <si>
    <t>28.6 mm Diameter</t>
  </si>
  <si>
    <t>B102r</t>
  </si>
  <si>
    <t>Monolithic Median Slab</t>
  </si>
  <si>
    <t>B105r</t>
  </si>
  <si>
    <t>Bullnose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</si>
  <si>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</si>
  <si>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</si>
  <si>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</si>
  <si>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</si>
  <si>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</si>
  <si>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</si>
  <si>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</si>
  <si>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C007</t>
  </si>
  <si>
    <t>Construction of 200 mm Concrete Pavement (Reinforced)</t>
  </si>
  <si>
    <t>C014</t>
  </si>
  <si>
    <t>Construction of Concrete Median Slabs</t>
  </si>
  <si>
    <t>SD-227A</t>
  </si>
  <si>
    <t>C018</t>
  </si>
  <si>
    <t>Construction of Monolithic Concrete Bull-noses</t>
  </si>
  <si>
    <t>SD-227C</t>
  </si>
  <si>
    <t>C025</t>
  </si>
  <si>
    <t>Construction of 230 mm Concrete Pavement for Early Opening 72 hour (Plain-Dowelled)</t>
  </si>
  <si>
    <t>Construction of 200 mm Concrete Pavement for Early Opening 72 hour (Reinforced)</t>
  </si>
  <si>
    <t>C035</t>
  </si>
  <si>
    <t>SD-204</t>
  </si>
  <si>
    <t>C050</t>
  </si>
  <si>
    <t>Supply and Installation of Dowel Assemblies</t>
  </si>
  <si>
    <t>CW 3310-R17</t>
  </si>
  <si>
    <t>Interlocking Paving Stones</t>
  </si>
  <si>
    <t>SD-024, 1200 mm deep</t>
  </si>
  <si>
    <t>E22</t>
  </si>
  <si>
    <t>In a Trench, Class B Bedding with sand, Class 3 Backfill</t>
  </si>
  <si>
    <t>E011</t>
  </si>
  <si>
    <t>E013</t>
  </si>
  <si>
    <t>Sewer Service Risers</t>
  </si>
  <si>
    <t>E014</t>
  </si>
  <si>
    <t>E016</t>
  </si>
  <si>
    <t>SD-015</t>
  </si>
  <si>
    <t xml:space="preserve">300 mm </t>
  </si>
  <si>
    <t>E046</t>
  </si>
  <si>
    <t>Removal of Existing Catch Basins</t>
  </si>
  <si>
    <t>E047</t>
  </si>
  <si>
    <t>Removal of Existing Catch Pit</t>
  </si>
  <si>
    <t>Abandoning Existing Sewer Services Under Pavement</t>
  </si>
  <si>
    <t>E072</t>
  </si>
  <si>
    <t>Watermain and Water Service Insulation</t>
  </si>
  <si>
    <t>E073</t>
  </si>
  <si>
    <t>Pipe Under Roadway Excavation (SD-018)</t>
  </si>
  <si>
    <t>F006</t>
  </si>
  <si>
    <t>64 mm</t>
  </si>
  <si>
    <t>E23</t>
  </si>
  <si>
    <t>CW 2110-R11</t>
  </si>
  <si>
    <t>WATER AND WASTE WORK</t>
  </si>
  <si>
    <t>E017</t>
  </si>
  <si>
    <t>Sewer Repair - Up to 3.0 Meters Long</t>
  </si>
  <si>
    <t>E017E</t>
  </si>
  <si>
    <t>E017F</t>
  </si>
  <si>
    <t>Class 3 Backfill</t>
  </si>
  <si>
    <t>E022A</t>
  </si>
  <si>
    <t>Sewer Inspection ( following repair)</t>
  </si>
  <si>
    <t>E022D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</si>
  <si>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</si>
  <si>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</si>
  <si>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</si>
  <si>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</si>
  <si>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</si>
  <si>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</si>
  <si>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</si>
  <si>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</si>
  <si>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</si>
  <si>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</si>
  <si>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B064-72</t>
  </si>
  <si>
    <t>Slab Replacement - Early Opening (72 hour)</t>
  </si>
  <si>
    <t>B077-72</t>
  </si>
  <si>
    <t>Partial Slab Patches 
- Early Opening (72 hour)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</si>
  <si>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</si>
  <si>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</si>
  <si>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</si>
  <si>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</si>
  <si>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</si>
  <si>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</si>
  <si>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</si>
  <si>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</si>
  <si>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 xml:space="preserve">CW 3240-R10 </t>
  </si>
  <si>
    <t>B135i</t>
  </si>
  <si>
    <t>Concrete Curb Installation</t>
  </si>
  <si>
    <t>B136i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</si>
  <si>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</si>
  <si>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</si>
  <si>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</si>
  <si>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</si>
  <si>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</si>
  <si>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</si>
  <si>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</si>
  <si>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</si>
  <si>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</si>
  <si>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</si>
  <si>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</si>
  <si>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</si>
  <si>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</si>
  <si>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</si>
  <si>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</si>
  <si>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</si>
  <si>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</si>
  <si>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</si>
  <si>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</si>
  <si>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</si>
  <si>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</si>
  <si>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</si>
  <si>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</si>
  <si>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</si>
  <si>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</si>
  <si>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</si>
  <si>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</si>
  <si>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</si>
  <si>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</si>
  <si>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</si>
  <si>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</si>
  <si>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</si>
  <si>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</si>
  <si>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</si>
  <si>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</si>
  <si>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</si>
  <si>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</si>
  <si>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</si>
  <si>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</si>
  <si>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</si>
  <si>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</si>
  <si>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</si>
  <si>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</si>
  <si>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</si>
  <si>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</si>
  <si>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</si>
  <si>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</si>
  <si>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</si>
  <si>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</si>
  <si>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</si>
  <si>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</si>
  <si>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</si>
  <si>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</si>
  <si>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</si>
  <si>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</si>
  <si>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</si>
  <si>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</si>
  <si>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</si>
  <si>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</si>
  <si>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</si>
  <si>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</si>
  <si>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</si>
  <si>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</si>
  <si>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</si>
  <si>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</si>
  <si>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</si>
  <si>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</si>
  <si>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</si>
  <si>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</si>
  <si>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</si>
  <si>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</si>
  <si>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</si>
  <si>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</si>
  <si>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</si>
  <si>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</si>
  <si>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</si>
  <si>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</si>
  <si>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</si>
  <si>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B156rl</t>
  </si>
  <si>
    <t>Less than 3 m</t>
  </si>
  <si>
    <t>E004A</t>
  </si>
  <si>
    <t>hr</t>
  </si>
  <si>
    <t>C055</t>
  </si>
  <si>
    <t xml:space="preserve">Construction of Asphaltic Concrete Pavements </t>
  </si>
  <si>
    <t>C059</t>
  </si>
  <si>
    <t>C060</t>
  </si>
  <si>
    <t xml:space="preserve">200 mm </t>
  </si>
  <si>
    <t>E020</t>
  </si>
  <si>
    <t xml:space="preserve">Sewer Repair - In Addition to First 3.0 Meters </t>
  </si>
  <si>
    <t>E022C</t>
  </si>
  <si>
    <t>C.26</t>
  </si>
  <si>
    <t>C.27</t>
  </si>
  <si>
    <t>C.28</t>
  </si>
  <si>
    <t>C.29</t>
  </si>
  <si>
    <t>C.30</t>
  </si>
  <si>
    <t>C.31</t>
  </si>
  <si>
    <t>C.32</t>
  </si>
  <si>
    <t>ROADWORKS - REMOVALS/RENEWALS</t>
  </si>
  <si>
    <t>GENERAL</t>
  </si>
  <si>
    <t>DUBLIN AVENUE BRIDGE RECONSTRUCTION</t>
  </si>
  <si>
    <t>DUBLIN AVENUE - ST. JAMES STREET TO NOTRE DAME AVENUE - CONCRETE RECONSTRUCTION</t>
  </si>
  <si>
    <t>ST. JAMES STREET - SASKATCHEWAN AVENUE TO 100M NORTH OF DUBLIN AVENUE - MAJOR REHABILITATION</t>
  </si>
  <si>
    <t>ST. JAMES STREET - BANGOR AVENUE TO NOTRE DAME AVENUE - MILL AND FILL</t>
  </si>
  <si>
    <t xml:space="preserve">Mobilization and Demobilization </t>
  </si>
  <si>
    <t>E5</t>
  </si>
  <si>
    <t>L.S.</t>
  </si>
  <si>
    <t>BRIDGE WORKS</t>
  </si>
  <si>
    <t>PROVISIONAL ITEMS</t>
  </si>
  <si>
    <t>Creek Flow Maintenance</t>
  </si>
  <si>
    <t>E8</t>
  </si>
  <si>
    <t>Floating Turbidity Barrier</t>
  </si>
  <si>
    <t>Creek Bank Excavation</t>
  </si>
  <si>
    <t>Bridge Demolition</t>
  </si>
  <si>
    <t>Temporary Shoring</t>
  </si>
  <si>
    <t>Structural Excavation</t>
  </si>
  <si>
    <t>Supply and Install Silt Fence Barrier</t>
  </si>
  <si>
    <t>Structural Backfill</t>
  </si>
  <si>
    <t>Piling Mobilization and Demobilization</t>
  </si>
  <si>
    <t>Supply Steel Piles</t>
  </si>
  <si>
    <t>Drive Steel Piles</t>
  </si>
  <si>
    <t>PDA Testing</t>
  </si>
  <si>
    <t>Supply Black Reinforcing Steel</t>
  </si>
  <si>
    <t>Supply Stainless Reinforcing Steel</t>
  </si>
  <si>
    <t>Place Black Reinforcing Steel</t>
  </si>
  <si>
    <t>Place Stainless Reinforcing  Steel</t>
  </si>
  <si>
    <t>Structural Concrete</t>
  </si>
  <si>
    <t>Supply and Install Erosion control Blanket</t>
  </si>
  <si>
    <t>Supply and Install Bridge Aluminum Barrier Rail</t>
  </si>
  <si>
    <t>Class 250 - Random Stone Riprap and Geotextile</t>
  </si>
  <si>
    <t>Class 350 - Random Stone Riprap and Geotextile</t>
  </si>
  <si>
    <t>Supply and Install Chain Link Fence</t>
  </si>
  <si>
    <t>Remove Bumper Fence</t>
  </si>
  <si>
    <t>Natural Seeding</t>
  </si>
  <si>
    <t>Weed Control</t>
  </si>
  <si>
    <t>E9</t>
  </si>
  <si>
    <t>E21</t>
  </si>
  <si>
    <t>E24</t>
  </si>
  <si>
    <t>E26</t>
  </si>
  <si>
    <t>E27</t>
  </si>
  <si>
    <t>E33</t>
  </si>
  <si>
    <t>E25</t>
  </si>
  <si>
    <t>E29</t>
  </si>
  <si>
    <t>E30</t>
  </si>
  <si>
    <t>kg</t>
  </si>
  <si>
    <r>
      <t>m</t>
    </r>
    <r>
      <rPr>
        <sz val="12"/>
        <rFont val="Century Gothic"/>
        <family val="2"/>
      </rPr>
      <t>²</t>
    </r>
  </si>
  <si>
    <r>
      <t>m</t>
    </r>
    <r>
      <rPr>
        <sz val="12"/>
        <rFont val="Calibri"/>
        <family val="2"/>
      </rPr>
      <t>³</t>
    </r>
  </si>
  <si>
    <t>Steel H-Pile Splice</t>
  </si>
  <si>
    <t>Abutments</t>
  </si>
  <si>
    <t>Wingwalls</t>
  </si>
  <si>
    <t>Deck Slab</t>
  </si>
  <si>
    <t>Approach Slabs</t>
  </si>
  <si>
    <t>Transition Slabs</t>
  </si>
  <si>
    <t>Sidewalks</t>
  </si>
  <si>
    <t>Barriers</t>
  </si>
  <si>
    <t>A008</t>
  </si>
  <si>
    <t>50 mm - Limestone</t>
  </si>
  <si>
    <t>A008C</t>
  </si>
  <si>
    <t xml:space="preserve">100 mm - Limestone </t>
  </si>
  <si>
    <t>A010A</t>
  </si>
  <si>
    <t xml:space="preserve"> iv)</t>
  </si>
  <si>
    <t>Construction of Modified Barrier (150 mm ht, Dowelled)</t>
  </si>
  <si>
    <t>C052</t>
  </si>
  <si>
    <t>E.10</t>
  </si>
  <si>
    <t>E.11</t>
  </si>
  <si>
    <t>E.15</t>
  </si>
  <si>
    <t>E041B</t>
  </si>
  <si>
    <t>E042</t>
  </si>
  <si>
    <t>E.16</t>
  </si>
  <si>
    <t>Connecting New Sewer Service to Existing Sewer Service</t>
  </si>
  <si>
    <t>E043</t>
  </si>
  <si>
    <t>Existing Catch Basin Leads (250mm or smaller)</t>
  </si>
  <si>
    <t>F019</t>
  </si>
  <si>
    <t>Relocating Existing Hydrant - Type A</t>
  </si>
  <si>
    <t>Supplying and Placing Limestone Base Course Material</t>
  </si>
  <si>
    <t>Barrier (150 mm reveal ht, Dowelled)</t>
  </si>
  <si>
    <t>B184rl</t>
  </si>
  <si>
    <t>Curb Ramp (8-12 mm reveal ht, Integral)</t>
  </si>
  <si>
    <t>iiii)</t>
  </si>
  <si>
    <t>CW 3410-R12</t>
  </si>
  <si>
    <t>Construction of 230 mm Concrete Pavement (Plain-Dowelled) Slip Form Paving</t>
  </si>
  <si>
    <t xml:space="preserve">Construction of 230 mm Concrete Pavement (Plain-Dowelled) </t>
  </si>
  <si>
    <t>Construction of 300 mm Concrete Pavement for Early Opening 72 hour (Reinforced) c/w Block-out for Paving Band</t>
  </si>
  <si>
    <t>Sidewalk Paving Band - 200x200x60 Charcoal Holland Concrete Pavers</t>
  </si>
  <si>
    <t>Approach Paving Band - 200x200x80 Charcoal Holland Concrete Pavers</t>
  </si>
  <si>
    <t xml:space="preserve">Construction of Barrier (180 mm ht, Integral) </t>
  </si>
  <si>
    <t>Construction of Barrier (180 mm ht, Integral) Slip Form Paving</t>
  </si>
  <si>
    <t>100 mm Concrete Sidewalk c/w Block-out for Paving Band</t>
  </si>
  <si>
    <t>Construction of Retaining Curb (400 mm ht, Separate)</t>
  </si>
  <si>
    <t>Construction of Retaining Curb (200 mm ht, Separate)</t>
  </si>
  <si>
    <t>SD-024, 1500 mm deep</t>
  </si>
  <si>
    <t>Trenchless Installation, Class B bedding with sand Class 3 Backfill</t>
  </si>
  <si>
    <t>250 mm PVC Connecting Pipe</t>
  </si>
  <si>
    <t>Connecting to 750 mm  Concrete Sewer</t>
  </si>
  <si>
    <t>Connecting to 300 mm  Concrete Sewer</t>
  </si>
  <si>
    <t>Connecting to 900 mm  Concrete Sewer</t>
  </si>
  <si>
    <t>Surrounding New Catch Basins</t>
  </si>
  <si>
    <t>150mm</t>
  </si>
  <si>
    <t>200mm</t>
  </si>
  <si>
    <t>Supply and Install Sewer Service Outlet Restrictor</t>
  </si>
  <si>
    <t>Timber Bumper Fence</t>
  </si>
  <si>
    <t>C.33</t>
  </si>
  <si>
    <t>C.34</t>
  </si>
  <si>
    <t>C.35</t>
  </si>
  <si>
    <t>C.36</t>
  </si>
  <si>
    <t>C.37</t>
  </si>
  <si>
    <t>C.38</t>
  </si>
  <si>
    <t>C.39</t>
  </si>
  <si>
    <t>C.40</t>
  </si>
  <si>
    <t>C.41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</si>
  <si>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</si>
  <si>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</si>
  <si>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</si>
  <si>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</si>
  <si>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</si>
  <si>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</si>
  <si>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</si>
  <si>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</si>
  <si>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</si>
  <si>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</si>
  <si>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</si>
  <si>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</si>
  <si>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</si>
  <si>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</si>
  <si>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</si>
  <si>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</si>
  <si>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</si>
  <si>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</si>
  <si>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</si>
  <si>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</si>
  <si>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</si>
  <si>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</si>
  <si>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</si>
  <si>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</si>
  <si>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</si>
  <si>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</si>
  <si>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</si>
  <si>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D.35</t>
  </si>
  <si>
    <t>D.36</t>
  </si>
  <si>
    <t>D.37</t>
  </si>
  <si>
    <t>D.38</t>
  </si>
  <si>
    <t>D.39</t>
  </si>
  <si>
    <t>D.40</t>
  </si>
  <si>
    <t>D.41</t>
  </si>
  <si>
    <t>D.42</t>
  </si>
  <si>
    <t>Construction of  Curb Ramp (8-12 mm ht, monolithic)</t>
  </si>
  <si>
    <t>Construction of Retaining Curb (150 mm ht, Separate)</t>
  </si>
  <si>
    <t>Construction of Retaining Curb (300 mm ht, Separate)</t>
  </si>
  <si>
    <t>D005</t>
  </si>
  <si>
    <t>Longitudinal Joint &amp; Crack Filling ( &gt; 25 mm in width )</t>
  </si>
  <si>
    <t>200 mm Concrete Pavement (Reinforced)</t>
  </si>
  <si>
    <t>200 mm Concrete Pavement (Type A)</t>
  </si>
  <si>
    <t>200 mm Concrete Pavement (Type B)</t>
  </si>
  <si>
    <t>200 mm Concrete Pavement (Type C)</t>
  </si>
  <si>
    <t>200 mm Concrete Pavement (Type D)</t>
  </si>
  <si>
    <t>B071-72</t>
  </si>
  <si>
    <t>B086-72</t>
  </si>
  <si>
    <t>B087-72</t>
  </si>
  <si>
    <t>B088-72</t>
  </si>
  <si>
    <t>B089-72</t>
  </si>
  <si>
    <t>B157rl</t>
  </si>
  <si>
    <t>3 m to 30 m</t>
  </si>
  <si>
    <t>B158rl</t>
  </si>
  <si>
    <t xml:space="preserve">c) </t>
  </si>
  <si>
    <t xml:space="preserve"> Greater than 30 m</t>
  </si>
  <si>
    <t>B188</t>
  </si>
  <si>
    <t>Barrier (125 mm reveal ht, Dowelled)</t>
  </si>
  <si>
    <t>Barrier (125 mm reveal ht, Dowelled) Slip Form Paving</t>
  </si>
  <si>
    <t>Modified Barrier (125 mm reveal ht, Dowelled)</t>
  </si>
  <si>
    <t>E007A</t>
  </si>
  <si>
    <t xml:space="preserve">Remove and Replace Existing Catch Basin  </t>
  </si>
  <si>
    <t>E007B</t>
  </si>
  <si>
    <t>SD-024</t>
  </si>
  <si>
    <t>E007C</t>
  </si>
  <si>
    <t>SD-025</t>
  </si>
  <si>
    <t>E.9</t>
  </si>
  <si>
    <t>CW 2145-R4</t>
  </si>
  <si>
    <t>E034</t>
  </si>
  <si>
    <t>E.12</t>
  </si>
  <si>
    <t>Connecting to Existing Catch Basin</t>
  </si>
  <si>
    <t>E035</t>
  </si>
  <si>
    <t>250 mm Drainage Connection Pipe</t>
  </si>
  <si>
    <t>E.13</t>
  </si>
  <si>
    <t>250 mm</t>
  </si>
  <si>
    <t>Connecting to 600 mm  Concrete Sewer</t>
  </si>
  <si>
    <t>E.17</t>
  </si>
  <si>
    <t>F022</t>
  </si>
  <si>
    <r>
      <t>Raising of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Existing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Hydrant</t>
    </r>
  </si>
  <si>
    <t xml:space="preserve"> i)</t>
  </si>
  <si>
    <t>E.14</t>
  </si>
  <si>
    <t>E044</t>
  </si>
  <si>
    <t>Abandoning  Existing Catch Basins</t>
  </si>
  <si>
    <t>LOCATION - WORK DESC. (W&amp;W Asset # MA20011670)</t>
  </si>
  <si>
    <t>LOCATION - WORK DESC. (W&amp;W Asset # MA20011697)</t>
  </si>
  <si>
    <t>LOCATION - WORK DESC. (W&amp;W Asset # MA70039558)</t>
  </si>
  <si>
    <t>LOCATION - WORK DESC. (W&amp;W Asset # MA20011692)</t>
  </si>
  <si>
    <t>LOCATION - WORK DESC. (W&amp;W Asset # MH20010677 )</t>
  </si>
  <si>
    <t>LOCATION - WORK DESC. (W&amp;W Asset # MH20010669)</t>
  </si>
  <si>
    <t>LOCATION - WORK DESC. (W&amp;W Asset # MH20010645)</t>
  </si>
  <si>
    <t>E017G</t>
  </si>
  <si>
    <t>E017H</t>
  </si>
  <si>
    <t>E017M</t>
  </si>
  <si>
    <t xml:space="preserve">600 mm </t>
  </si>
  <si>
    <t>E017N</t>
  </si>
  <si>
    <t>E020G</t>
  </si>
  <si>
    <t>E020H</t>
  </si>
  <si>
    <t>E022E</t>
  </si>
  <si>
    <t>E022H</t>
  </si>
  <si>
    <t>E.18</t>
  </si>
  <si>
    <t>E.19</t>
  </si>
  <si>
    <t>E.20</t>
  </si>
  <si>
    <t>E.21</t>
  </si>
  <si>
    <t>E.22</t>
  </si>
  <si>
    <t>E.23</t>
  </si>
  <si>
    <t>E.24</t>
  </si>
  <si>
    <t>E.25</t>
  </si>
  <si>
    <t>E.26</t>
  </si>
  <si>
    <t>300 mm (PVC) Connecting Pipe</t>
  </si>
  <si>
    <t>Patching Existing Manholes</t>
  </si>
  <si>
    <t>F.1</t>
  </si>
  <si>
    <t>F.2</t>
  </si>
  <si>
    <t>F.3</t>
  </si>
  <si>
    <t>F.4</t>
  </si>
  <si>
    <t>F.5</t>
  </si>
  <si>
    <t>F.6</t>
  </si>
  <si>
    <t>F.7</t>
  </si>
  <si>
    <t>F.8</t>
  </si>
  <si>
    <t>F.9</t>
  </si>
  <si>
    <t>F.10</t>
  </si>
  <si>
    <t>F.11</t>
  </si>
  <si>
    <t>F.13</t>
  </si>
  <si>
    <t>LOCATION - WORK DESC. (W&amp;W Asset # MA70039983)</t>
  </si>
  <si>
    <t>F.14</t>
  </si>
  <si>
    <t>F.15</t>
  </si>
  <si>
    <t>F.16</t>
  </si>
  <si>
    <t>F.17</t>
  </si>
  <si>
    <t>300 mm, Combined Sewer</t>
  </si>
  <si>
    <t>600 mm, Combined Sewer</t>
  </si>
  <si>
    <t>Connecting to 300 mm  Concrete Combined Sewer</t>
  </si>
  <si>
    <t>Connecting to 300 mm Concrete Combined Sewer</t>
  </si>
  <si>
    <t>Connecting to 250 mm Sewer</t>
  </si>
  <si>
    <t>150 mm Sewer Service Connecting Pipe</t>
  </si>
  <si>
    <t>300 mm,  Combined Sewer</t>
  </si>
  <si>
    <t>Connecting to 600 mm  Concrete Combined Sewer</t>
  </si>
  <si>
    <t>B206</t>
  </si>
  <si>
    <t>Pavement Repair Fabric</t>
  </si>
  <si>
    <t>E041A</t>
  </si>
  <si>
    <t>e)</t>
  </si>
  <si>
    <t>Connecting Catch Basin to Existing Sewer Service</t>
  </si>
  <si>
    <t>Connecting to 600 mm Sewer</t>
  </si>
  <si>
    <t>D.43</t>
  </si>
  <si>
    <t>E.27</t>
  </si>
  <si>
    <t>E.28</t>
  </si>
  <si>
    <t>E.29</t>
  </si>
  <si>
    <t>E.30</t>
  </si>
  <si>
    <t>E.32</t>
  </si>
  <si>
    <t>E.33</t>
  </si>
  <si>
    <t>E.34</t>
  </si>
  <si>
    <t>E.35</t>
  </si>
  <si>
    <t>E.36</t>
  </si>
  <si>
    <t>F.18</t>
  </si>
  <si>
    <t>F.19</t>
  </si>
  <si>
    <t>Hydro Excavation</t>
  </si>
  <si>
    <t>Excavation of Contaminated Soils For Roadway Construction</t>
  </si>
  <si>
    <t>E36</t>
  </si>
  <si>
    <t>Concrete Pavement (Up to 350mm Thick)</t>
  </si>
  <si>
    <t>E38</t>
  </si>
  <si>
    <t>E39</t>
  </si>
  <si>
    <t>CW 3325-R5, E38</t>
  </si>
  <si>
    <t>SD-025B, E40</t>
  </si>
  <si>
    <t>E42</t>
  </si>
  <si>
    <t>C.42</t>
  </si>
  <si>
    <t xml:space="preserve">CW 3230-R8, E41
</t>
  </si>
  <si>
    <t>200 mm, PVC</t>
  </si>
  <si>
    <t xml:space="preserve">CW 3230-R8, E44
</t>
  </si>
  <si>
    <t>E18</t>
  </si>
  <si>
    <t>E20</t>
  </si>
  <si>
    <t>E32</t>
  </si>
  <si>
    <t>(SEE B10)</t>
  </si>
  <si>
    <t>E34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</si>
</sst>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</numFmts>
  <fonts count="63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z val="10"/>
      <name val="MS Sans Serif"/>
    </font>
    <font>
      <sz val="12"/>
      <name val="Century Gothic"/>
      <family val="2"/>
    </font>
    <font>
      <sz val="12"/>
      <name val="Calibri"/>
      <family val="2"/>
    </font>
    <font>
      <sz val="12"/>
      <color rgb="FF000000"/>
      <name val="Arial"/>
      <family val="2"/>
    </font>
    <font>
      <b/>
      <sz val="12"/>
      <color indexed="8"/>
      <name val="Arial"/>
    </font>
    <font>
      <b/>
      <i/>
      <sz val="12"/>
      <name val="Cambria"/>
      <family val="1"/>
    </font>
    <font>
      <b/>
      <i/>
      <sz val="12"/>
      <name val="Arial"/>
      <family val="2"/>
    </font>
    <font>
      <sz val="10"/>
      <name val="Cambria"/>
      <family val="1"/>
    </font>
  </fonts>
  <fills count="3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</patternFill>
    </fill>
    <fill>
      <patternFill patternType="solid">
        <fgColor indexed="1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</borders>
  <cellStyleXfs count="111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9" fontId="11" fillId="0" borderId="2" applyFill="0">
      <alignment horizontal="right" vertical="top"/>
    </xf>
    <xf numFmtId="169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4" fontId="11" fillId="0" borderId="1" applyFill="0"/>
    <xf numFmtId="174" fontId="39" fillId="0" borderId="1" applyFill="0"/>
    <xf numFmtId="174" fontId="39" fillId="0" borderId="1" applyFill="0"/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11" fillId="0" borderId="1" applyFill="0"/>
    <xf numFmtId="168" fontId="39" fillId="0" borderId="1" applyFill="0"/>
    <xf numFmtId="168" fontId="39" fillId="0" borderId="1" applyFill="0"/>
    <xf numFmtId="168" fontId="11" fillId="0" borderId="3" applyFill="0">
      <alignment horizontal="right"/>
    </xf>
    <xf numFmtId="168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51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1" fontId="19" fillId="0" borderId="0" applyFill="0">
      <alignment horizontal="left"/>
    </xf>
    <xf numFmtId="171" fontId="47" fillId="0" borderId="0" applyFill="0">
      <alignment horizontal="left"/>
    </xf>
    <xf numFmtId="172" fontId="20" fillId="0" borderId="0" applyFill="0">
      <alignment horizontal="right"/>
    </xf>
    <xf numFmtId="172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55" fillId="0" borderId="0"/>
    <xf numFmtId="0" fontId="9" fillId="0" borderId="0"/>
  </cellStyleXfs>
  <cellXfs count="147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4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13" xfId="0" applyNumberFormat="1" applyBorder="1" applyAlignment="1">
      <alignment horizontal="right"/>
    </xf>
    <xf numFmtId="7" fontId="0" fillId="2" borderId="25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7" fontId="0" fillId="2" borderId="0" xfId="0" applyNumberFormat="1" applyAlignment="1">
      <alignment horizontal="centerContinuous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center"/>
    </xf>
    <xf numFmtId="7" fontId="0" fillId="2" borderId="27" xfId="0" applyNumberFormat="1" applyBorder="1" applyAlignment="1">
      <alignment horizontal="right"/>
    </xf>
    <xf numFmtId="0" fontId="0" fillId="2" borderId="27" xfId="0" applyNumberFormat="1" applyBorder="1" applyAlignment="1">
      <alignment horizontal="right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0" xfId="0" applyNumberFormat="1" applyBorder="1" applyAlignment="1">
      <alignment horizontal="right"/>
    </xf>
    <xf numFmtId="0" fontId="0" fillId="2" borderId="0" xfId="0" applyNumberFormat="1" applyBorder="1" applyAlignment="1">
      <alignment horizontal="right"/>
    </xf>
    <xf numFmtId="7" fontId="0" fillId="2" borderId="31" xfId="0" applyNumberFormat="1" applyBorder="1" applyAlignment="1">
      <alignment horizontal="right" vertical="center"/>
    </xf>
    <xf numFmtId="7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1" fontId="4" fillId="0" borderId="0" xfId="0" applyNumberFormat="1" applyFont="1" applyFill="1" applyAlignment="1">
      <alignment horizontal="centerContinuous" vertical="top"/>
    </xf>
    <xf numFmtId="1" fontId="0" fillId="0" borderId="0" xfId="0" applyNumberFormat="1" applyFill="1" applyAlignment="1">
      <alignment horizontal="centerContinuous" vertical="top"/>
    </xf>
    <xf numFmtId="0" fontId="0" fillId="0" borderId="0" xfId="0" applyNumberFormat="1" applyFill="1" applyAlignment="1">
      <alignment vertical="top"/>
    </xf>
    <xf numFmtId="0" fontId="0" fillId="0" borderId="16" xfId="0" applyNumberFormat="1" applyFill="1" applyBorder="1" applyAlignment="1">
      <alignment horizontal="center" vertical="top"/>
    </xf>
    <xf numFmtId="0" fontId="0" fillId="0" borderId="24" xfId="0" applyNumberFormat="1" applyFill="1" applyBorder="1" applyAlignment="1">
      <alignment vertical="top"/>
    </xf>
    <xf numFmtId="166" fontId="52" fillId="0" borderId="1" xfId="0" applyNumberFormat="1" applyFont="1" applyFill="1" applyBorder="1" applyAlignment="1" applyProtection="1">
      <alignment vertical="top"/>
      <protection locked="0"/>
    </xf>
    <xf numFmtId="0" fontId="2" fillId="0" borderId="22" xfId="0" applyNumberFormat="1" applyFont="1" applyFill="1" applyBorder="1" applyAlignment="1">
      <alignment horizontal="center" vertical="center"/>
    </xf>
    <xf numFmtId="0" fontId="0" fillId="0" borderId="29" xfId="0" applyNumberFormat="1" applyFill="1" applyBorder="1" applyAlignment="1">
      <alignment vertical="top"/>
    </xf>
    <xf numFmtId="166" fontId="52" fillId="26" borderId="1" xfId="0" applyNumberFormat="1" applyFont="1" applyFill="1" applyBorder="1" applyAlignment="1" applyProtection="1">
      <alignment vertical="top"/>
      <protection locked="0"/>
    </xf>
    <xf numFmtId="166" fontId="52" fillId="26" borderId="1" xfId="0" applyNumberFormat="1" applyFont="1" applyFill="1" applyBorder="1" applyAlignment="1" applyProtection="1">
      <alignment vertical="top"/>
    </xf>
    <xf numFmtId="166" fontId="52" fillId="26" borderId="1" xfId="0" applyNumberFormat="1" applyFont="1" applyFill="1" applyBorder="1" applyAlignment="1">
      <alignment vertical="top"/>
    </xf>
    <xf numFmtId="1" fontId="52" fillId="0" borderId="34" xfId="0" applyNumberFormat="1" applyFont="1" applyFill="1" applyBorder="1" applyAlignment="1">
      <alignment horizontal="right" vertical="top" wrapText="1"/>
    </xf>
    <xf numFmtId="4" fontId="8" fillId="28" borderId="1" xfId="0" applyNumberFormat="1" applyFont="1" applyFill="1" applyBorder="1" applyAlignment="1">
      <alignment horizontal="center" vertical="top" wrapText="1"/>
    </xf>
    <xf numFmtId="4" fontId="8" fillId="26" borderId="1" xfId="80" applyNumberFormat="1" applyFont="1" applyFill="1" applyBorder="1" applyAlignment="1">
      <alignment horizontal="center" vertical="top" wrapText="1"/>
    </xf>
    <xf numFmtId="164" fontId="8" fillId="0" borderId="1" xfId="80" applyNumberFormat="1" applyFont="1" applyBorder="1" applyAlignment="1">
      <alignment horizontal="center" vertical="top" wrapText="1"/>
    </xf>
    <xf numFmtId="177" fontId="52" fillId="0" borderId="1" xfId="0" applyNumberFormat="1" applyFont="1" applyFill="1" applyBorder="1" applyAlignment="1">
      <alignment horizontal="right" vertical="top" wrapText="1"/>
    </xf>
    <xf numFmtId="166" fontId="52" fillId="0" borderId="1" xfId="0" applyNumberFormat="1" applyFont="1" applyFill="1" applyBorder="1" applyAlignment="1">
      <alignment vertical="top" wrapText="1"/>
    </xf>
    <xf numFmtId="1" fontId="52" fillId="0" borderId="1" xfId="0" applyNumberFormat="1" applyFont="1" applyFill="1" applyBorder="1" applyAlignment="1">
      <alignment horizontal="right" vertical="top" wrapText="1"/>
    </xf>
    <xf numFmtId="4" fontId="8" fillId="26" borderId="1" xfId="0" applyNumberFormat="1" applyFont="1" applyFill="1" applyBorder="1" applyAlignment="1">
      <alignment horizontal="center" vertical="top"/>
    </xf>
    <xf numFmtId="164" fontId="8" fillId="26" borderId="1" xfId="0" applyNumberFormat="1" applyFont="1" applyFill="1" applyBorder="1" applyAlignment="1">
      <alignment horizontal="left" vertical="top" wrapText="1"/>
    </xf>
    <xf numFmtId="0" fontId="52" fillId="26" borderId="1" xfId="0" applyFont="1" applyFill="1" applyBorder="1" applyAlignment="1">
      <alignment vertical="center"/>
    </xf>
    <xf numFmtId="4" fontId="8" fillId="26" borderId="1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166" fontId="52" fillId="0" borderId="1" xfId="0" applyNumberFormat="1" applyFont="1" applyFill="1" applyBorder="1" applyAlignment="1">
      <alignment vertical="top"/>
    </xf>
    <xf numFmtId="1" fontId="52" fillId="0" borderId="1" xfId="0" applyNumberFormat="1" applyFont="1" applyFill="1" applyBorder="1" applyAlignment="1">
      <alignment horizontal="right" vertical="top"/>
    </xf>
    <xf numFmtId="0" fontId="8" fillId="0" borderId="1" xfId="0" applyFont="1" applyFill="1" applyBorder="1" applyAlignment="1">
      <alignment horizontal="center" vertical="top" wrapText="1"/>
    </xf>
    <xf numFmtId="164" fontId="8" fillId="26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left" vertical="top" wrapText="1"/>
    </xf>
    <xf numFmtId="167" fontId="8" fillId="26" borderId="1" xfId="0" applyNumberFormat="1" applyFont="1" applyFill="1" applyBorder="1" applyAlignment="1">
      <alignment horizontal="center" vertical="top"/>
    </xf>
    <xf numFmtId="165" fontId="8" fillId="26" borderId="1" xfId="0" applyNumberFormat="1" applyFont="1" applyFill="1" applyBorder="1" applyAlignment="1">
      <alignment horizontal="center" vertical="top" wrapText="1"/>
    </xf>
    <xf numFmtId="0" fontId="8" fillId="26" borderId="1" xfId="0" applyFont="1" applyFill="1" applyBorder="1" applyAlignment="1">
      <alignment horizontal="center" vertical="top" wrapText="1"/>
    </xf>
    <xf numFmtId="165" fontId="8" fillId="26" borderId="1" xfId="0" applyNumberFormat="1" applyFont="1" applyFill="1" applyBorder="1" applyAlignment="1">
      <alignment horizontal="left" vertical="top" wrapText="1"/>
    </xf>
    <xf numFmtId="164" fontId="8" fillId="26" borderId="34" xfId="0" applyNumberFormat="1" applyFont="1" applyFill="1" applyBorder="1" applyAlignment="1">
      <alignment horizontal="center" vertical="top" wrapText="1"/>
    </xf>
    <xf numFmtId="0" fontId="9" fillId="0" borderId="0" xfId="0" applyFont="1" applyFill="1"/>
    <xf numFmtId="165" fontId="8" fillId="0" borderId="1" xfId="0" applyNumberFormat="1" applyFont="1" applyFill="1" applyBorder="1" applyAlignment="1">
      <alignment horizontal="left" vertical="top"/>
    </xf>
    <xf numFmtId="164" fontId="8" fillId="0" borderId="1" xfId="80" applyNumberFormat="1" applyFont="1" applyBorder="1" applyAlignment="1">
      <alignment horizontal="left" vertical="top" wrapText="1"/>
    </xf>
    <xf numFmtId="164" fontId="8" fillId="26" borderId="1" xfId="80" applyNumberFormat="1" applyFont="1" applyFill="1" applyBorder="1" applyAlignment="1">
      <alignment horizontal="center" vertical="top" wrapText="1"/>
    </xf>
    <xf numFmtId="1" fontId="52" fillId="26" borderId="1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Fill="1" applyBorder="1" applyAlignment="1">
      <alignment vertical="top" wrapText="1"/>
    </xf>
    <xf numFmtId="164" fontId="8" fillId="26" borderId="1" xfId="0" applyNumberFormat="1" applyFont="1" applyFill="1" applyBorder="1" applyAlignment="1">
      <alignment vertical="top" wrapText="1"/>
    </xf>
    <xf numFmtId="164" fontId="8" fillId="26" borderId="1" xfId="80" applyNumberFormat="1" applyFont="1" applyFill="1" applyBorder="1" applyAlignment="1">
      <alignment horizontal="left" vertical="top" wrapText="1"/>
    </xf>
    <xf numFmtId="4" fontId="8" fillId="29" borderId="1" xfId="0" applyNumberFormat="1" applyFont="1" applyFill="1" applyBorder="1" applyAlignment="1">
      <alignment horizontal="center" vertical="top" wrapText="1"/>
    </xf>
    <xf numFmtId="166" fontId="52" fillId="26" borderId="1" xfId="0" applyNumberFormat="1" applyFont="1" applyFill="1" applyBorder="1" applyAlignment="1">
      <alignment vertical="top" wrapText="1"/>
    </xf>
    <xf numFmtId="164" fontId="6" fillId="27" borderId="19" xfId="0" applyNumberFormat="1" applyFont="1" applyFill="1" applyBorder="1" applyAlignment="1" applyProtection="1">
      <alignment horizontal="left" vertical="center"/>
    </xf>
    <xf numFmtId="1" fontId="0" fillId="30" borderId="20" xfId="0" applyNumberFormat="1" applyFill="1" applyBorder="1" applyAlignment="1">
      <alignment horizontal="center" vertical="top"/>
    </xf>
    <xf numFmtId="1" fontId="0" fillId="30" borderId="20" xfId="0" applyNumberFormat="1" applyFill="1" applyBorder="1" applyAlignment="1">
      <alignment vertical="top"/>
    </xf>
    <xf numFmtId="7" fontId="0" fillId="30" borderId="20" xfId="0" applyNumberFormat="1" applyFill="1" applyBorder="1" applyAlignment="1">
      <alignment horizontal="right"/>
    </xf>
    <xf numFmtId="7" fontId="0" fillId="30" borderId="19" xfId="0" applyNumberFormat="1" applyFill="1" applyBorder="1" applyAlignment="1">
      <alignment horizontal="right"/>
    </xf>
    <xf numFmtId="177" fontId="58" fillId="0" borderId="1" xfId="0" applyNumberFormat="1" applyFont="1" applyFill="1" applyBorder="1" applyAlignment="1">
      <alignment horizontal="right" vertical="top" wrapText="1"/>
    </xf>
    <xf numFmtId="0" fontId="0" fillId="2" borderId="0" xfId="0" applyNumberFormat="1" applyAlignment="1"/>
    <xf numFmtId="164" fontId="2" fillId="25" borderId="19" xfId="0" applyNumberFormat="1" applyFont="1" applyFill="1" applyBorder="1" applyAlignment="1" applyProtection="1">
      <alignment horizontal="left" vertical="center"/>
    </xf>
    <xf numFmtId="0" fontId="53" fillId="26" borderId="0" xfId="0" applyFont="1" applyFill="1"/>
    <xf numFmtId="0" fontId="53" fillId="26" borderId="0" xfId="0" applyFont="1" applyFill="1" applyAlignment="1">
      <alignment vertical="top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vertical="top"/>
    </xf>
    <xf numFmtId="0" fontId="0" fillId="0" borderId="19" xfId="0" applyNumberFormat="1" applyFill="1" applyBorder="1" applyAlignment="1">
      <alignment horizontal="center" vertical="top"/>
    </xf>
    <xf numFmtId="0" fontId="0" fillId="0" borderId="19" xfId="0" applyNumberFormat="1" applyFill="1" applyBorder="1" applyAlignment="1">
      <alignment vertical="top"/>
    </xf>
    <xf numFmtId="0" fontId="0" fillId="0" borderId="19" xfId="0" applyNumberFormat="1" applyFill="1" applyBorder="1" applyAlignment="1">
      <alignment horizontal="right" vertical="top"/>
    </xf>
    <xf numFmtId="0" fontId="0" fillId="0" borderId="21" xfId="0" applyNumberFormat="1" applyFill="1" applyBorder="1" applyAlignment="1">
      <alignment vertical="top"/>
    </xf>
    <xf numFmtId="0" fontId="59" fillId="2" borderId="19" xfId="0" applyFont="1" applyBorder="1" applyAlignment="1">
      <alignment horizontal="center" vertical="center"/>
    </xf>
    <xf numFmtId="0" fontId="0" fillId="2" borderId="0" xfId="0" applyAlignment="1">
      <alignment vertical="center"/>
    </xf>
    <xf numFmtId="0" fontId="0" fillId="2" borderId="0" xfId="0"/>
    <xf numFmtId="0" fontId="59" fillId="2" borderId="22" xfId="0" applyFont="1" applyBorder="1" applyAlignment="1">
      <alignment horizontal="center" vertical="center"/>
    </xf>
    <xf numFmtId="164" fontId="8" fillId="0" borderId="34" xfId="0" applyNumberFormat="1" applyFont="1" applyFill="1" applyBorder="1" applyAlignment="1">
      <alignment horizontal="center" vertical="top" wrapText="1"/>
    </xf>
    <xf numFmtId="0" fontId="60" fillId="31" borderId="0" xfId="0" applyFont="1" applyFill="1"/>
    <xf numFmtId="0" fontId="61" fillId="31" borderId="0" xfId="110" applyFont="1" applyFill="1" applyAlignment="1">
      <alignment wrapText="1"/>
    </xf>
    <xf numFmtId="0" fontId="61" fillId="31" borderId="0" xfId="0" applyFont="1" applyFill="1" applyAlignment="1">
      <alignment horizontal="center"/>
    </xf>
    <xf numFmtId="0" fontId="61" fillId="31" borderId="0" xfId="0" applyFont="1" applyFill="1"/>
    <xf numFmtId="0" fontId="62" fillId="2" borderId="0" xfId="0" applyFont="1" applyAlignment="1">
      <alignment vertical="center"/>
    </xf>
    <xf numFmtId="166" fontId="8" fillId="25" borderId="0" xfId="0" applyNumberFormat="1" applyFont="1" applyFill="1" applyAlignment="1">
      <alignment vertical="center"/>
    </xf>
    <xf numFmtId="164" fontId="8" fillId="25" borderId="0" xfId="0" applyNumberFormat="1" applyFont="1" applyFill="1" applyAlignment="1">
      <alignment horizontal="center" vertical="center"/>
    </xf>
    <xf numFmtId="0" fontId="9" fillId="2" borderId="0" xfId="0" applyFont="1" applyAlignment="1">
      <alignment horizontal="center" vertical="center"/>
    </xf>
    <xf numFmtId="1" fontId="7" fillId="2" borderId="39" xfId="0" applyNumberFormat="1" applyFont="1" applyBorder="1" applyAlignment="1">
      <alignment horizontal="left" vertical="center" wrapText="1"/>
    </xf>
    <xf numFmtId="0" fontId="0" fillId="2" borderId="40" xfId="0" applyNumberFormat="1" applyBorder="1" applyAlignment="1">
      <alignment vertical="center" wrapText="1"/>
    </xf>
    <xf numFmtId="0" fontId="0" fillId="2" borderId="41" xfId="0" applyNumberFormat="1" applyBorder="1" applyAlignment="1">
      <alignment vertical="center" wrapText="1"/>
    </xf>
    <xf numFmtId="1" fontId="7" fillId="2" borderId="31" xfId="0" applyNumberFormat="1" applyFont="1" applyBorder="1" applyAlignment="1">
      <alignment horizontal="left" vertical="center" wrapText="1"/>
    </xf>
    <xf numFmtId="0" fontId="0" fillId="2" borderId="37" xfId="0" applyBorder="1" applyAlignment="1">
      <alignment vertical="center" wrapText="1"/>
    </xf>
    <xf numFmtId="0" fontId="0" fillId="2" borderId="38" xfId="0" applyBorder="1" applyAlignment="1">
      <alignment vertical="center" wrapText="1"/>
    </xf>
    <xf numFmtId="0" fontId="0" fillId="2" borderId="40" xfId="0" applyBorder="1" applyAlignment="1">
      <alignment vertical="center" wrapText="1"/>
    </xf>
    <xf numFmtId="0" fontId="0" fillId="2" borderId="41" xfId="0" applyBorder="1" applyAlignment="1">
      <alignment vertical="center" wrapText="1"/>
    </xf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4" xfId="0" applyNumberFormat="1" applyBorder="1" applyAlignment="1">
      <alignment vertical="center" wrapText="1"/>
    </xf>
    <xf numFmtId="0" fontId="0" fillId="2" borderId="42" xfId="0" applyNumberFormat="1" applyBorder="1" applyAlignment="1"/>
    <xf numFmtId="0" fontId="0" fillId="2" borderId="43" xfId="0" applyNumberFormat="1" applyBorder="1" applyAlignment="1"/>
    <xf numFmtId="7" fontId="0" fillId="2" borderId="35" xfId="0" applyNumberFormat="1" applyBorder="1" applyAlignment="1">
      <alignment horizontal="center"/>
    </xf>
    <xf numFmtId="0" fontId="0" fillId="2" borderId="36" xfId="0" applyNumberFormat="1" applyBorder="1" applyAlignment="1"/>
    <xf numFmtId="1" fontId="3" fillId="2" borderId="39" xfId="0" applyNumberFormat="1" applyFont="1" applyBorder="1" applyAlignment="1">
      <alignment horizontal="left" vertical="center" wrapText="1"/>
    </xf>
    <xf numFmtId="1" fontId="3" fillId="2" borderId="45" xfId="0" applyNumberFormat="1" applyFont="1" applyBorder="1" applyAlignment="1">
      <alignment horizontal="left" vertical="center" wrapText="1"/>
    </xf>
    <xf numFmtId="0" fontId="0" fillId="2" borderId="46" xfId="0" applyNumberFormat="1" applyBorder="1" applyAlignment="1">
      <alignment vertical="center" wrapText="1"/>
    </xf>
    <xf numFmtId="0" fontId="0" fillId="2" borderId="47" xfId="0" applyNumberFormat="1" applyBorder="1" applyAlignment="1">
      <alignment vertical="center" wrapText="1"/>
    </xf>
    <xf numFmtId="1" fontId="54" fillId="2" borderId="45" xfId="0" applyNumberFormat="1" applyFont="1" applyBorder="1" applyAlignment="1">
      <alignment horizontal="left" vertical="center" wrapText="1"/>
    </xf>
    <xf numFmtId="0" fontId="8" fillId="2" borderId="46" xfId="0" applyNumberFormat="1" applyFont="1" applyBorder="1" applyAlignment="1">
      <alignment vertical="center" wrapText="1"/>
    </xf>
    <xf numFmtId="0" fontId="8" fillId="2" borderId="47" xfId="0" applyNumberFormat="1" applyFont="1" applyBorder="1" applyAlignment="1">
      <alignment vertical="center" wrapText="1"/>
    </xf>
    <xf numFmtId="3" fontId="52" fillId="26" borderId="1" xfId="0" applyNumberFormat="1" applyFont="1" applyFill="1" applyBorder="1" applyAlignment="1" applyProtection="1">
      <alignment vertical="top"/>
    </xf>
  </cellXfs>
  <cellStyles count="11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rmal 5" xfId="83"/>
    <cellStyle name="Normal 6" xfId="109"/>
    <cellStyle name="Normal_Surface Works Pay Items" xfId="110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53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12"/>
  <sheetViews>
    <sheetView showZeros="0" tabSelected="1" showOutlineSymbols="0" view="pageBreakPreview" topLeftCell="B1" zoomScale="55" zoomScaleNormal="75" zoomScaleSheetLayoutView="55" workbookViewId="0">
      <selection activeCell="G7" sqref="G7"/>
    </sheetView>
  </sheetViews>
  <sheetFormatPr defaultColWidth="10.54296875" defaultRowHeight="15" x14ac:dyDescent="0.25"/>
  <cols>
    <col min="1" max="1" width="8.6328125" style="15" hidden="1" customWidth="1"/>
    <col min="2" max="2" width="8.81640625" style="51" customWidth="1"/>
    <col min="3" max="3" width="36.81640625" customWidth="1"/>
    <col min="4" max="4" width="12.81640625" style="18" customWidth="1"/>
    <col min="5" max="5" width="6.81640625" customWidth="1"/>
    <col min="6" max="6" width="11.81640625" customWidth="1"/>
    <col min="7" max="7" width="11.81640625" style="15" customWidth="1"/>
    <col min="8" max="8" width="16.81640625" style="15" customWidth="1"/>
    <col min="9" max="9" width="42.81640625" customWidth="1"/>
    <col min="10" max="10" width="12.7265625" customWidth="1"/>
  </cols>
  <sheetData>
    <row r="1" spans="1:14" ht="15.6" x14ac:dyDescent="0.25">
      <c r="A1" s="24"/>
      <c r="B1" s="49" t="s">
        <v>0</v>
      </c>
      <c r="C1" s="23"/>
      <c r="D1" s="23"/>
      <c r="E1" s="23"/>
      <c r="F1" s="23"/>
      <c r="G1" s="24"/>
      <c r="H1" s="23"/>
    </row>
    <row r="2" spans="1:14" ht="15.6" x14ac:dyDescent="0.3">
      <c r="A2" s="22"/>
      <c r="B2" s="50" t="s">
        <v>629</v>
      </c>
      <c r="C2" s="2"/>
      <c r="D2" s="2"/>
      <c r="E2" s="2"/>
      <c r="F2" s="2"/>
      <c r="G2" s="22"/>
      <c r="H2" s="2"/>
      <c r="I2" s="116"/>
      <c r="J2" s="117"/>
      <c r="K2" s="118"/>
      <c r="L2" s="119"/>
      <c r="M2" s="118"/>
      <c r="N2" s="119"/>
    </row>
    <row r="3" spans="1:14" x14ac:dyDescent="0.25">
      <c r="A3" s="11"/>
      <c r="B3" s="51" t="s">
        <v>1</v>
      </c>
      <c r="C3" s="101"/>
      <c r="D3" s="101"/>
      <c r="E3" s="101"/>
      <c r="F3" s="101"/>
      <c r="G3" s="28"/>
      <c r="H3" s="27"/>
      <c r="I3" s="120"/>
      <c r="J3" s="121"/>
      <c r="K3" s="122"/>
      <c r="L3" s="123"/>
      <c r="M3" s="123"/>
      <c r="N3" s="123"/>
    </row>
    <row r="4" spans="1:14" x14ac:dyDescent="0.25">
      <c r="A4" s="41" t="s">
        <v>26</v>
      </c>
      <c r="B4" s="52" t="s">
        <v>3</v>
      </c>
      <c r="C4" s="4" t="s">
        <v>4</v>
      </c>
      <c r="D4" s="3" t="s">
        <v>5</v>
      </c>
      <c r="E4" s="5" t="s">
        <v>6</v>
      </c>
      <c r="F4" s="5" t="s">
        <v>7</v>
      </c>
      <c r="G4" s="12" t="s">
        <v>8</v>
      </c>
      <c r="H4" s="5" t="s">
        <v>9</v>
      </c>
      <c r="I4" s="120"/>
      <c r="J4" s="121"/>
      <c r="K4" s="122"/>
      <c r="L4" s="123"/>
      <c r="M4" s="123"/>
      <c r="N4" s="123"/>
    </row>
    <row r="5" spans="1:14" ht="15.6" thickBot="1" x14ac:dyDescent="0.3">
      <c r="A5" s="17"/>
      <c r="B5" s="53"/>
      <c r="C5" s="33"/>
      <c r="D5" s="34" t="s">
        <v>10</v>
      </c>
      <c r="E5" s="35"/>
      <c r="F5" s="36" t="s">
        <v>11</v>
      </c>
      <c r="G5" s="37"/>
      <c r="H5" s="38"/>
      <c r="I5" s="120"/>
      <c r="J5" s="121"/>
      <c r="K5" s="122"/>
      <c r="L5" s="123"/>
      <c r="M5" s="123"/>
      <c r="N5" s="123"/>
    </row>
    <row r="6" spans="1:14" s="112" customFormat="1" ht="30" customHeight="1" thickTop="1" x14ac:dyDescent="0.25">
      <c r="A6" s="29"/>
      <c r="B6" s="111" t="s">
        <v>12</v>
      </c>
      <c r="C6" s="127" t="s">
        <v>350</v>
      </c>
      <c r="D6" s="128"/>
      <c r="E6" s="128"/>
      <c r="F6" s="129"/>
      <c r="G6" s="45"/>
      <c r="H6" s="46" t="s">
        <v>2</v>
      </c>
      <c r="I6" s="120"/>
      <c r="J6" s="121"/>
      <c r="K6" s="122"/>
      <c r="L6" s="123"/>
      <c r="M6" s="123"/>
      <c r="N6" s="123"/>
    </row>
    <row r="7" spans="1:14" ht="36" customHeight="1" x14ac:dyDescent="0.25">
      <c r="A7" s="80"/>
      <c r="B7" s="79" t="s">
        <v>158</v>
      </c>
      <c r="C7" s="78" t="s">
        <v>355</v>
      </c>
      <c r="D7" s="77" t="s">
        <v>356</v>
      </c>
      <c r="E7" s="76" t="s">
        <v>357</v>
      </c>
      <c r="F7" s="75">
        <v>1</v>
      </c>
      <c r="G7" s="57"/>
      <c r="H7" s="74">
        <f>ROUND(G7*F7,2)</f>
        <v>0</v>
      </c>
      <c r="I7" s="120"/>
      <c r="J7" s="121"/>
      <c r="K7" s="122"/>
      <c r="L7" s="123"/>
      <c r="M7" s="123"/>
      <c r="N7" s="123"/>
    </row>
    <row r="8" spans="1:14" ht="36" customHeight="1" x14ac:dyDescent="0.25">
      <c r="A8" s="80"/>
      <c r="B8" s="79" t="s">
        <v>29</v>
      </c>
      <c r="C8" s="78" t="s">
        <v>613</v>
      </c>
      <c r="D8" s="77" t="s">
        <v>630</v>
      </c>
      <c r="E8" s="76" t="s">
        <v>333</v>
      </c>
      <c r="F8" s="75">
        <v>10</v>
      </c>
      <c r="G8" s="57"/>
      <c r="H8" s="74">
        <f>ROUND(G8*F8,2)</f>
        <v>0</v>
      </c>
      <c r="I8" s="120"/>
      <c r="J8" s="121"/>
      <c r="K8" s="122"/>
      <c r="L8" s="123"/>
      <c r="M8" s="123"/>
      <c r="N8" s="123"/>
    </row>
    <row r="9" spans="1:14" s="113" customFormat="1" ht="30" customHeight="1" thickBot="1" x14ac:dyDescent="0.3">
      <c r="A9" s="14"/>
      <c r="B9" s="114" t="str">
        <f>B6</f>
        <v>A</v>
      </c>
      <c r="C9" s="124" t="str">
        <f>C6</f>
        <v>GENERAL</v>
      </c>
      <c r="D9" s="130"/>
      <c r="E9" s="130"/>
      <c r="F9" s="131"/>
      <c r="G9" s="14" t="s">
        <v>17</v>
      </c>
      <c r="H9" s="14">
        <f>SUM(H6:H8)</f>
        <v>0</v>
      </c>
      <c r="I9" s="120"/>
      <c r="J9" s="121"/>
      <c r="K9" s="122"/>
      <c r="L9" s="123"/>
      <c r="M9" s="123"/>
      <c r="N9" s="123"/>
    </row>
    <row r="10" spans="1:14" s="31" customFormat="1" ht="30" customHeight="1" thickTop="1" x14ac:dyDescent="0.25">
      <c r="A10" s="29"/>
      <c r="B10" s="105" t="s">
        <v>13</v>
      </c>
      <c r="C10" s="132" t="s">
        <v>351</v>
      </c>
      <c r="D10" s="133"/>
      <c r="E10" s="133"/>
      <c r="F10" s="134"/>
      <c r="G10" s="29"/>
      <c r="H10" s="30"/>
      <c r="I10" s="120"/>
      <c r="J10" s="121"/>
      <c r="K10" s="122"/>
      <c r="L10" s="123"/>
      <c r="M10" s="123"/>
      <c r="N10" s="123"/>
    </row>
    <row r="11" spans="1:14" ht="36" customHeight="1" x14ac:dyDescent="0.25">
      <c r="A11" s="13"/>
      <c r="B11" s="106"/>
      <c r="C11" s="25" t="s">
        <v>358</v>
      </c>
      <c r="D11" s="9"/>
      <c r="E11" s="7" t="s">
        <v>2</v>
      </c>
      <c r="F11" s="7" t="s">
        <v>2</v>
      </c>
      <c r="G11" s="13"/>
      <c r="H11" s="16"/>
      <c r="I11" s="120"/>
      <c r="J11" s="121"/>
      <c r="K11" s="122"/>
      <c r="L11" s="123"/>
      <c r="M11" s="123"/>
      <c r="N11" s="123"/>
    </row>
    <row r="12" spans="1:14" ht="38.549999999999997" customHeight="1" x14ac:dyDescent="0.25">
      <c r="A12" s="80"/>
      <c r="B12" s="79" t="s">
        <v>228</v>
      </c>
      <c r="C12" s="78" t="s">
        <v>360</v>
      </c>
      <c r="D12" s="73" t="s">
        <v>361</v>
      </c>
      <c r="E12" s="76" t="s">
        <v>357</v>
      </c>
      <c r="F12" s="75">
        <v>1</v>
      </c>
      <c r="G12" s="57"/>
      <c r="H12" s="74">
        <f t="shared" ref="H12:H43" si="0">ROUND(G12*F12,2)</f>
        <v>0</v>
      </c>
      <c r="I12" s="120"/>
      <c r="J12" s="121"/>
      <c r="K12" s="122"/>
      <c r="L12" s="123"/>
      <c r="M12" s="123"/>
      <c r="N12" s="123"/>
    </row>
    <row r="13" spans="1:14" ht="38.549999999999997" customHeight="1" x14ac:dyDescent="0.25">
      <c r="A13" s="80"/>
      <c r="B13" s="79" t="s">
        <v>227</v>
      </c>
      <c r="C13" s="78" t="s">
        <v>362</v>
      </c>
      <c r="D13" s="73" t="s">
        <v>361</v>
      </c>
      <c r="E13" s="76" t="s">
        <v>49</v>
      </c>
      <c r="F13" s="75">
        <v>40</v>
      </c>
      <c r="G13" s="57"/>
      <c r="H13" s="74">
        <f t="shared" si="0"/>
        <v>0</v>
      </c>
      <c r="I13" s="120"/>
      <c r="J13" s="121"/>
      <c r="K13" s="122"/>
      <c r="L13" s="123"/>
      <c r="M13" s="123"/>
      <c r="N13" s="123"/>
    </row>
    <row r="14" spans="1:14" ht="36" customHeight="1" x14ac:dyDescent="0.25">
      <c r="A14" s="80"/>
      <c r="B14" s="79" t="s">
        <v>226</v>
      </c>
      <c r="C14" s="78" t="s">
        <v>363</v>
      </c>
      <c r="D14" s="73" t="s">
        <v>386</v>
      </c>
      <c r="E14" s="76" t="s">
        <v>357</v>
      </c>
      <c r="F14" s="75">
        <v>1</v>
      </c>
      <c r="G14" s="57"/>
      <c r="H14" s="74">
        <f t="shared" si="0"/>
        <v>0</v>
      </c>
      <c r="I14" s="120"/>
      <c r="J14" s="121"/>
      <c r="K14" s="122"/>
      <c r="L14" s="123"/>
      <c r="M14" s="123"/>
      <c r="N14" s="123"/>
    </row>
    <row r="15" spans="1:14" ht="38.549999999999997" customHeight="1" x14ac:dyDescent="0.25">
      <c r="A15" s="80"/>
      <c r="B15" s="79" t="s">
        <v>267</v>
      </c>
      <c r="C15" s="78" t="s">
        <v>364</v>
      </c>
      <c r="D15" s="73" t="s">
        <v>626</v>
      </c>
      <c r="E15" s="76" t="s">
        <v>357</v>
      </c>
      <c r="F15" s="75">
        <v>1</v>
      </c>
      <c r="G15" s="57"/>
      <c r="H15" s="74">
        <f t="shared" si="0"/>
        <v>0</v>
      </c>
      <c r="I15" s="120"/>
      <c r="J15" s="121"/>
      <c r="K15" s="122"/>
      <c r="L15" s="123"/>
      <c r="M15" s="123"/>
      <c r="N15" s="123"/>
    </row>
    <row r="16" spans="1:14" ht="38.549999999999997" customHeight="1" x14ac:dyDescent="0.25">
      <c r="A16" s="80"/>
      <c r="B16" s="79" t="s">
        <v>268</v>
      </c>
      <c r="C16" s="78" t="s">
        <v>365</v>
      </c>
      <c r="D16" s="73" t="s">
        <v>627</v>
      </c>
      <c r="E16" s="76" t="s">
        <v>357</v>
      </c>
      <c r="F16" s="75">
        <v>1</v>
      </c>
      <c r="G16" s="57"/>
      <c r="H16" s="74">
        <f t="shared" si="0"/>
        <v>0</v>
      </c>
      <c r="I16" s="120"/>
      <c r="J16" s="121"/>
      <c r="K16" s="122"/>
      <c r="L16" s="123"/>
      <c r="M16" s="123"/>
      <c r="N16" s="123"/>
    </row>
    <row r="17" spans="1:14" ht="36" customHeight="1" x14ac:dyDescent="0.25">
      <c r="A17" s="80"/>
      <c r="B17" s="79" t="s">
        <v>269</v>
      </c>
      <c r="C17" s="78" t="s">
        <v>366</v>
      </c>
      <c r="D17" s="73" t="s">
        <v>627</v>
      </c>
      <c r="E17" s="76" t="s">
        <v>357</v>
      </c>
      <c r="F17" s="75">
        <v>1</v>
      </c>
      <c r="G17" s="57"/>
      <c r="H17" s="74">
        <f t="shared" si="0"/>
        <v>0</v>
      </c>
      <c r="I17" s="120"/>
      <c r="J17" s="121"/>
      <c r="K17" s="122"/>
      <c r="L17" s="123"/>
      <c r="M17" s="123"/>
      <c r="N17" s="123"/>
    </row>
    <row r="18" spans="1:14" ht="38.549999999999997" customHeight="1" x14ac:dyDescent="0.25">
      <c r="A18" s="80"/>
      <c r="B18" s="79" t="s">
        <v>270</v>
      </c>
      <c r="C18" s="78" t="s">
        <v>367</v>
      </c>
      <c r="D18" s="73" t="s">
        <v>387</v>
      </c>
      <c r="E18" s="76" t="s">
        <v>49</v>
      </c>
      <c r="F18" s="75">
        <v>100</v>
      </c>
      <c r="G18" s="57"/>
      <c r="H18" s="74">
        <f t="shared" si="0"/>
        <v>0</v>
      </c>
      <c r="I18" s="120"/>
      <c r="J18" s="121"/>
      <c r="K18" s="122"/>
      <c r="L18" s="123"/>
      <c r="M18" s="123"/>
      <c r="N18" s="123"/>
    </row>
    <row r="19" spans="1:14" ht="38.549999999999997" customHeight="1" x14ac:dyDescent="0.25">
      <c r="A19" s="80"/>
      <c r="B19" s="79" t="s">
        <v>271</v>
      </c>
      <c r="C19" s="78" t="s">
        <v>368</v>
      </c>
      <c r="D19" s="73" t="s">
        <v>215</v>
      </c>
      <c r="E19" s="76" t="s">
        <v>357</v>
      </c>
      <c r="F19" s="75">
        <v>1</v>
      </c>
      <c r="G19" s="57"/>
      <c r="H19" s="74">
        <f t="shared" si="0"/>
        <v>0</v>
      </c>
      <c r="I19" s="120"/>
      <c r="J19" s="121"/>
      <c r="K19" s="122"/>
      <c r="L19" s="123"/>
      <c r="M19" s="123"/>
      <c r="N19" s="123"/>
    </row>
    <row r="20" spans="1:14" ht="36" customHeight="1" x14ac:dyDescent="0.25">
      <c r="A20" s="80"/>
      <c r="B20" s="79" t="s">
        <v>274</v>
      </c>
      <c r="C20" s="78" t="s">
        <v>369</v>
      </c>
      <c r="D20" s="73" t="s">
        <v>195</v>
      </c>
      <c r="E20" s="76" t="s">
        <v>357</v>
      </c>
      <c r="F20" s="75">
        <v>1</v>
      </c>
      <c r="G20" s="57"/>
      <c r="H20" s="74">
        <f t="shared" si="0"/>
        <v>0</v>
      </c>
      <c r="I20" s="120"/>
      <c r="J20" s="121"/>
      <c r="K20" s="122"/>
      <c r="L20" s="123"/>
      <c r="M20" s="123"/>
      <c r="N20" s="123"/>
    </row>
    <row r="21" spans="1:14" ht="38.549999999999997" customHeight="1" x14ac:dyDescent="0.25">
      <c r="A21" s="80"/>
      <c r="B21" s="79" t="s">
        <v>275</v>
      </c>
      <c r="C21" s="78" t="s">
        <v>370</v>
      </c>
      <c r="D21" s="73" t="s">
        <v>195</v>
      </c>
      <c r="E21" s="76" t="s">
        <v>49</v>
      </c>
      <c r="F21" s="75">
        <v>390</v>
      </c>
      <c r="G21" s="57"/>
      <c r="H21" s="74">
        <f t="shared" si="0"/>
        <v>0</v>
      </c>
      <c r="I21" s="120"/>
      <c r="J21" s="121"/>
      <c r="K21" s="122"/>
      <c r="L21" s="123"/>
      <c r="M21" s="123"/>
      <c r="N21" s="123"/>
    </row>
    <row r="22" spans="1:14" ht="38.549999999999997" customHeight="1" x14ac:dyDescent="0.25">
      <c r="A22" s="80"/>
      <c r="B22" s="79" t="s">
        <v>276</v>
      </c>
      <c r="C22" s="78" t="s">
        <v>371</v>
      </c>
      <c r="D22" s="73" t="s">
        <v>195</v>
      </c>
      <c r="E22" s="76" t="s">
        <v>49</v>
      </c>
      <c r="F22" s="75">
        <v>390</v>
      </c>
      <c r="G22" s="57"/>
      <c r="H22" s="74">
        <f t="shared" si="0"/>
        <v>0</v>
      </c>
      <c r="I22" s="120"/>
      <c r="J22" s="121"/>
      <c r="K22" s="122"/>
      <c r="L22" s="123"/>
      <c r="M22" s="123"/>
      <c r="N22" s="123"/>
    </row>
    <row r="23" spans="1:14" ht="36" customHeight="1" x14ac:dyDescent="0.25">
      <c r="A23" s="80"/>
      <c r="B23" s="79" t="s">
        <v>277</v>
      </c>
      <c r="C23" s="78" t="s">
        <v>372</v>
      </c>
      <c r="D23" s="73" t="s">
        <v>195</v>
      </c>
      <c r="E23" s="76" t="s">
        <v>37</v>
      </c>
      <c r="F23" s="75">
        <v>2</v>
      </c>
      <c r="G23" s="57"/>
      <c r="H23" s="74">
        <f t="shared" si="0"/>
        <v>0</v>
      </c>
      <c r="I23" s="120"/>
      <c r="J23" s="121"/>
      <c r="K23" s="122"/>
      <c r="L23" s="123"/>
      <c r="M23" s="123"/>
      <c r="N23" s="123"/>
    </row>
    <row r="24" spans="1:14" ht="38.549999999999997" customHeight="1" x14ac:dyDescent="0.25">
      <c r="A24" s="80"/>
      <c r="B24" s="79" t="s">
        <v>278</v>
      </c>
      <c r="C24" s="78" t="s">
        <v>373</v>
      </c>
      <c r="D24" s="73" t="s">
        <v>392</v>
      </c>
      <c r="E24" s="76" t="s">
        <v>395</v>
      </c>
      <c r="F24" s="75">
        <v>12561</v>
      </c>
      <c r="G24" s="57"/>
      <c r="H24" s="74">
        <f t="shared" si="0"/>
        <v>0</v>
      </c>
      <c r="I24" s="120"/>
      <c r="J24" s="121"/>
      <c r="K24" s="122"/>
      <c r="L24" s="123"/>
      <c r="M24" s="123"/>
      <c r="N24" s="123"/>
    </row>
    <row r="25" spans="1:14" ht="38.549999999999997" customHeight="1" x14ac:dyDescent="0.25">
      <c r="A25" s="80"/>
      <c r="B25" s="79" t="s">
        <v>279</v>
      </c>
      <c r="C25" s="78" t="s">
        <v>374</v>
      </c>
      <c r="D25" s="73" t="s">
        <v>392</v>
      </c>
      <c r="E25" s="76" t="s">
        <v>395</v>
      </c>
      <c r="F25" s="75">
        <v>48909</v>
      </c>
      <c r="G25" s="57"/>
      <c r="H25" s="74">
        <f t="shared" si="0"/>
        <v>0</v>
      </c>
      <c r="I25" s="120"/>
      <c r="J25" s="121"/>
      <c r="K25" s="122"/>
      <c r="L25" s="123"/>
      <c r="M25" s="123"/>
      <c r="N25" s="123"/>
    </row>
    <row r="26" spans="1:14" ht="36" customHeight="1" x14ac:dyDescent="0.25">
      <c r="A26" s="80"/>
      <c r="B26" s="79" t="s">
        <v>280</v>
      </c>
      <c r="C26" s="78" t="s">
        <v>375</v>
      </c>
      <c r="D26" s="73" t="s">
        <v>392</v>
      </c>
      <c r="E26" s="76" t="s">
        <v>395</v>
      </c>
      <c r="F26" s="75">
        <f>F24</f>
        <v>12561</v>
      </c>
      <c r="G26" s="57"/>
      <c r="H26" s="74">
        <f t="shared" si="0"/>
        <v>0</v>
      </c>
      <c r="I26" s="120"/>
      <c r="J26" s="121"/>
      <c r="K26" s="122"/>
      <c r="L26" s="123"/>
      <c r="M26" s="123"/>
      <c r="N26" s="123"/>
    </row>
    <row r="27" spans="1:14" ht="38.549999999999997" customHeight="1" x14ac:dyDescent="0.25">
      <c r="A27" s="80"/>
      <c r="B27" s="79" t="s">
        <v>281</v>
      </c>
      <c r="C27" s="78" t="s">
        <v>376</v>
      </c>
      <c r="D27" s="73" t="s">
        <v>392</v>
      </c>
      <c r="E27" s="76" t="s">
        <v>395</v>
      </c>
      <c r="F27" s="75">
        <f>F25</f>
        <v>48909</v>
      </c>
      <c r="G27" s="57"/>
      <c r="H27" s="74">
        <f t="shared" si="0"/>
        <v>0</v>
      </c>
      <c r="I27" s="120"/>
      <c r="J27" s="121"/>
      <c r="K27" s="122"/>
      <c r="L27" s="123"/>
      <c r="M27" s="123"/>
      <c r="N27" s="123"/>
    </row>
    <row r="28" spans="1:14" ht="38.549999999999997" customHeight="1" x14ac:dyDescent="0.25">
      <c r="A28" s="80"/>
      <c r="B28" s="79" t="s">
        <v>282</v>
      </c>
      <c r="C28" s="78" t="s">
        <v>377</v>
      </c>
      <c r="D28" s="73" t="s">
        <v>389</v>
      </c>
      <c r="E28" s="76"/>
      <c r="F28" s="75"/>
      <c r="G28" s="58"/>
      <c r="H28" s="74">
        <f t="shared" si="0"/>
        <v>0</v>
      </c>
      <c r="I28" s="120"/>
      <c r="J28" s="121"/>
      <c r="K28" s="122"/>
      <c r="L28" s="123"/>
      <c r="M28" s="123"/>
      <c r="N28" s="123"/>
    </row>
    <row r="29" spans="1:14" ht="36" customHeight="1" x14ac:dyDescent="0.25">
      <c r="A29" s="80"/>
      <c r="B29" s="71" t="s">
        <v>31</v>
      </c>
      <c r="C29" s="78" t="s">
        <v>399</v>
      </c>
      <c r="D29" s="73"/>
      <c r="E29" s="76" t="s">
        <v>357</v>
      </c>
      <c r="F29" s="75">
        <v>1</v>
      </c>
      <c r="G29" s="57"/>
      <c r="H29" s="74">
        <f t="shared" si="0"/>
        <v>0</v>
      </c>
      <c r="I29" s="120"/>
      <c r="J29" s="121"/>
      <c r="K29" s="122"/>
      <c r="L29" s="123"/>
      <c r="M29" s="123"/>
      <c r="N29" s="123"/>
    </row>
    <row r="30" spans="1:14" ht="38.549999999999997" customHeight="1" x14ac:dyDescent="0.25">
      <c r="A30" s="80"/>
      <c r="B30" s="71" t="s">
        <v>38</v>
      </c>
      <c r="C30" s="78" t="s">
        <v>400</v>
      </c>
      <c r="D30" s="73"/>
      <c r="E30" s="76" t="s">
        <v>357</v>
      </c>
      <c r="F30" s="75">
        <v>1</v>
      </c>
      <c r="G30" s="57"/>
      <c r="H30" s="74">
        <f t="shared" si="0"/>
        <v>0</v>
      </c>
      <c r="I30" s="120"/>
      <c r="J30" s="121"/>
      <c r="K30" s="122"/>
      <c r="L30" s="123"/>
      <c r="M30" s="123"/>
      <c r="N30" s="123"/>
    </row>
    <row r="31" spans="1:14" ht="38.549999999999997" customHeight="1" x14ac:dyDescent="0.25">
      <c r="A31" s="80"/>
      <c r="B31" s="71" t="s">
        <v>50</v>
      </c>
      <c r="C31" s="78" t="s">
        <v>401</v>
      </c>
      <c r="D31" s="73"/>
      <c r="E31" s="76" t="s">
        <v>357</v>
      </c>
      <c r="F31" s="75">
        <v>1</v>
      </c>
      <c r="G31" s="57"/>
      <c r="H31" s="74">
        <f t="shared" si="0"/>
        <v>0</v>
      </c>
      <c r="I31" s="120"/>
      <c r="J31" s="121"/>
      <c r="K31" s="122"/>
      <c r="L31" s="123"/>
      <c r="M31" s="123"/>
      <c r="N31" s="123"/>
    </row>
    <row r="32" spans="1:14" ht="36" customHeight="1" x14ac:dyDescent="0.25">
      <c r="A32" s="80"/>
      <c r="B32" s="71" t="s">
        <v>63</v>
      </c>
      <c r="C32" s="78" t="s">
        <v>402</v>
      </c>
      <c r="D32" s="73"/>
      <c r="E32" s="76" t="s">
        <v>357</v>
      </c>
      <c r="F32" s="75">
        <v>1</v>
      </c>
      <c r="G32" s="57"/>
      <c r="H32" s="74">
        <f t="shared" si="0"/>
        <v>0</v>
      </c>
      <c r="I32" s="120"/>
      <c r="J32" s="121"/>
      <c r="K32" s="122"/>
      <c r="L32" s="123"/>
      <c r="M32" s="123"/>
      <c r="N32" s="123"/>
    </row>
    <row r="33" spans="1:14" ht="38.549999999999997" customHeight="1" x14ac:dyDescent="0.25">
      <c r="A33" s="80"/>
      <c r="B33" s="71" t="s">
        <v>67</v>
      </c>
      <c r="C33" s="78" t="s">
        <v>403</v>
      </c>
      <c r="D33" s="73"/>
      <c r="E33" s="76" t="s">
        <v>357</v>
      </c>
      <c r="F33" s="75">
        <v>1</v>
      </c>
      <c r="G33" s="57"/>
      <c r="H33" s="74">
        <f t="shared" si="0"/>
        <v>0</v>
      </c>
      <c r="I33" s="120"/>
      <c r="J33" s="121"/>
      <c r="K33" s="122"/>
      <c r="L33" s="123"/>
      <c r="M33" s="123"/>
      <c r="N33" s="123"/>
    </row>
    <row r="34" spans="1:14" ht="38.549999999999997" customHeight="1" x14ac:dyDescent="0.25">
      <c r="A34" s="80"/>
      <c r="B34" s="71" t="s">
        <v>116</v>
      </c>
      <c r="C34" s="78" t="s">
        <v>404</v>
      </c>
      <c r="D34" s="73"/>
      <c r="E34" s="76" t="s">
        <v>357</v>
      </c>
      <c r="F34" s="75">
        <v>1</v>
      </c>
      <c r="G34" s="57"/>
      <c r="H34" s="74">
        <f t="shared" si="0"/>
        <v>0</v>
      </c>
      <c r="I34" s="120"/>
      <c r="J34" s="121"/>
      <c r="K34" s="122"/>
      <c r="L34" s="123"/>
      <c r="M34" s="123"/>
      <c r="N34" s="123"/>
    </row>
    <row r="35" spans="1:14" ht="36" customHeight="1" x14ac:dyDescent="0.25">
      <c r="A35" s="80"/>
      <c r="B35" s="71" t="s">
        <v>117</v>
      </c>
      <c r="C35" s="78" t="s">
        <v>405</v>
      </c>
      <c r="D35" s="73"/>
      <c r="E35" s="76" t="s">
        <v>357</v>
      </c>
      <c r="F35" s="75">
        <v>1</v>
      </c>
      <c r="G35" s="57"/>
      <c r="H35" s="74">
        <f t="shared" si="0"/>
        <v>0</v>
      </c>
      <c r="I35" s="120"/>
      <c r="J35" s="121"/>
      <c r="K35" s="122"/>
      <c r="L35" s="123"/>
      <c r="M35" s="123"/>
      <c r="N35" s="123"/>
    </row>
    <row r="36" spans="1:14" ht="36" customHeight="1" x14ac:dyDescent="0.25">
      <c r="A36" s="80"/>
      <c r="B36" s="79" t="s">
        <v>283</v>
      </c>
      <c r="C36" s="78" t="s">
        <v>378</v>
      </c>
      <c r="D36" s="73" t="s">
        <v>628</v>
      </c>
      <c r="E36" s="76" t="s">
        <v>396</v>
      </c>
      <c r="F36" s="75">
        <v>470</v>
      </c>
      <c r="G36" s="57"/>
      <c r="H36" s="74">
        <f t="shared" si="0"/>
        <v>0</v>
      </c>
      <c r="I36" s="120"/>
      <c r="J36" s="121"/>
      <c r="K36" s="122"/>
      <c r="L36" s="123"/>
      <c r="M36" s="123"/>
      <c r="N36" s="123"/>
    </row>
    <row r="37" spans="1:14" ht="38.549999999999997" customHeight="1" x14ac:dyDescent="0.25">
      <c r="A37" s="80"/>
      <c r="B37" s="79" t="s">
        <v>284</v>
      </c>
      <c r="C37" s="78" t="s">
        <v>379</v>
      </c>
      <c r="D37" s="73" t="s">
        <v>390</v>
      </c>
      <c r="E37" s="76" t="s">
        <v>357</v>
      </c>
      <c r="F37" s="75">
        <v>1</v>
      </c>
      <c r="G37" s="57"/>
      <c r="H37" s="74">
        <f t="shared" si="0"/>
        <v>0</v>
      </c>
      <c r="I37" s="120"/>
      <c r="J37" s="121"/>
      <c r="K37" s="122"/>
      <c r="L37" s="123"/>
      <c r="M37" s="123"/>
      <c r="N37" s="123"/>
    </row>
    <row r="38" spans="1:14" ht="38.549999999999997" customHeight="1" x14ac:dyDescent="0.25">
      <c r="A38" s="80"/>
      <c r="B38" s="79" t="s">
        <v>285</v>
      </c>
      <c r="C38" s="78" t="s">
        <v>380</v>
      </c>
      <c r="D38" s="73" t="s">
        <v>388</v>
      </c>
      <c r="E38" s="76" t="s">
        <v>397</v>
      </c>
      <c r="F38" s="75">
        <v>210</v>
      </c>
      <c r="G38" s="57"/>
      <c r="H38" s="74">
        <f t="shared" si="0"/>
        <v>0</v>
      </c>
      <c r="I38" s="120"/>
      <c r="J38" s="121"/>
      <c r="K38" s="122"/>
      <c r="L38" s="123"/>
      <c r="M38" s="123"/>
      <c r="N38" s="123"/>
    </row>
    <row r="39" spans="1:14" ht="36" customHeight="1" x14ac:dyDescent="0.25">
      <c r="A39" s="80"/>
      <c r="B39" s="79" t="s">
        <v>286</v>
      </c>
      <c r="C39" s="78" t="s">
        <v>381</v>
      </c>
      <c r="D39" s="73" t="s">
        <v>388</v>
      </c>
      <c r="E39" s="76" t="s">
        <v>397</v>
      </c>
      <c r="F39" s="75">
        <v>75</v>
      </c>
      <c r="G39" s="57"/>
      <c r="H39" s="74">
        <f t="shared" si="0"/>
        <v>0</v>
      </c>
      <c r="I39" s="120"/>
      <c r="J39" s="121"/>
      <c r="K39" s="122"/>
      <c r="L39" s="123"/>
      <c r="M39" s="123"/>
      <c r="N39" s="123"/>
    </row>
    <row r="40" spans="1:14" ht="38.549999999999997" customHeight="1" x14ac:dyDescent="0.25">
      <c r="A40" s="80"/>
      <c r="B40" s="79" t="s">
        <v>287</v>
      </c>
      <c r="C40" s="78" t="s">
        <v>382</v>
      </c>
      <c r="D40" s="73" t="s">
        <v>393</v>
      </c>
      <c r="E40" s="76" t="s">
        <v>49</v>
      </c>
      <c r="F40" s="75">
        <v>17</v>
      </c>
      <c r="G40" s="57"/>
      <c r="H40" s="74">
        <f t="shared" si="0"/>
        <v>0</v>
      </c>
      <c r="I40" s="120"/>
      <c r="J40" s="121"/>
      <c r="K40" s="122"/>
      <c r="L40" s="123"/>
      <c r="M40" s="123"/>
      <c r="N40" s="123"/>
    </row>
    <row r="41" spans="1:14" ht="38.549999999999997" customHeight="1" x14ac:dyDescent="0.25">
      <c r="A41" s="80"/>
      <c r="B41" s="79" t="s">
        <v>288</v>
      </c>
      <c r="C41" s="78" t="s">
        <v>383</v>
      </c>
      <c r="D41" s="73" t="s">
        <v>393</v>
      </c>
      <c r="E41" s="76" t="s">
        <v>49</v>
      </c>
      <c r="F41" s="75">
        <v>10</v>
      </c>
      <c r="G41" s="57"/>
      <c r="H41" s="74">
        <f t="shared" si="0"/>
        <v>0</v>
      </c>
      <c r="I41" s="120"/>
      <c r="J41" s="121"/>
      <c r="K41" s="122"/>
      <c r="L41" s="123"/>
      <c r="M41" s="123"/>
      <c r="N41" s="123"/>
    </row>
    <row r="42" spans="1:14" ht="36" customHeight="1" x14ac:dyDescent="0.25">
      <c r="A42" s="80"/>
      <c r="B42" s="79" t="s">
        <v>289</v>
      </c>
      <c r="C42" s="78" t="s">
        <v>384</v>
      </c>
      <c r="D42" s="73" t="s">
        <v>394</v>
      </c>
      <c r="E42" s="76" t="s">
        <v>396</v>
      </c>
      <c r="F42" s="75">
        <v>470</v>
      </c>
      <c r="G42" s="57"/>
      <c r="H42" s="74">
        <f t="shared" si="0"/>
        <v>0</v>
      </c>
      <c r="I42" s="120"/>
      <c r="J42" s="121"/>
      <c r="K42" s="122"/>
      <c r="L42" s="123"/>
      <c r="M42" s="123"/>
      <c r="N42" s="123"/>
    </row>
    <row r="43" spans="1:14" ht="38.549999999999997" customHeight="1" x14ac:dyDescent="0.25">
      <c r="A43" s="80"/>
      <c r="B43" s="79" t="s">
        <v>290</v>
      </c>
      <c r="C43" s="78" t="s">
        <v>385</v>
      </c>
      <c r="D43" s="73" t="s">
        <v>394</v>
      </c>
      <c r="E43" s="76" t="s">
        <v>396</v>
      </c>
      <c r="F43" s="75">
        <v>470</v>
      </c>
      <c r="G43" s="57"/>
      <c r="H43" s="74">
        <f t="shared" si="0"/>
        <v>0</v>
      </c>
      <c r="I43" s="120"/>
      <c r="J43" s="121"/>
      <c r="K43" s="122"/>
      <c r="L43" s="123"/>
      <c r="M43" s="123"/>
      <c r="N43" s="123"/>
    </row>
    <row r="44" spans="1:14" ht="36" customHeight="1" x14ac:dyDescent="0.25">
      <c r="A44" s="13"/>
      <c r="B44" s="106"/>
      <c r="C44" s="26" t="s">
        <v>359</v>
      </c>
      <c r="D44" s="9"/>
      <c r="E44" s="76"/>
      <c r="F44" s="75"/>
      <c r="G44" s="13"/>
      <c r="H44" s="16"/>
      <c r="I44" s="120"/>
      <c r="J44" s="121"/>
      <c r="K44" s="122"/>
      <c r="L44" s="123"/>
      <c r="M44" s="123"/>
      <c r="N44" s="123"/>
    </row>
    <row r="45" spans="1:14" ht="36" customHeight="1" x14ac:dyDescent="0.25">
      <c r="A45" s="80"/>
      <c r="B45" s="79" t="s">
        <v>291</v>
      </c>
      <c r="C45" s="78" t="s">
        <v>398</v>
      </c>
      <c r="D45" s="77" t="s">
        <v>195</v>
      </c>
      <c r="E45" s="76" t="s">
        <v>37</v>
      </c>
      <c r="F45" s="75">
        <v>12</v>
      </c>
      <c r="G45" s="57"/>
      <c r="H45" s="74">
        <f>ROUND(G45*F45,2)</f>
        <v>0</v>
      </c>
      <c r="I45" s="120"/>
      <c r="J45" s="121"/>
      <c r="K45" s="122"/>
      <c r="L45" s="123"/>
      <c r="M45" s="123"/>
      <c r="N45" s="123"/>
    </row>
    <row r="46" spans="1:14" s="31" customFormat="1" ht="30" customHeight="1" thickBot="1" x14ac:dyDescent="0.3">
      <c r="A46" s="32"/>
      <c r="B46" s="55" t="str">
        <f>B10</f>
        <v>B</v>
      </c>
      <c r="C46" s="124" t="str">
        <f>C10</f>
        <v>DUBLIN AVENUE BRIDGE RECONSTRUCTION</v>
      </c>
      <c r="D46" s="125"/>
      <c r="E46" s="125"/>
      <c r="F46" s="126"/>
      <c r="G46" s="32" t="s">
        <v>17</v>
      </c>
      <c r="H46" s="32">
        <f>SUM(H10:H45)</f>
        <v>0</v>
      </c>
      <c r="I46" s="120"/>
      <c r="J46" s="121"/>
      <c r="K46" s="122"/>
      <c r="L46" s="123"/>
      <c r="M46" s="123"/>
      <c r="N46" s="123"/>
    </row>
    <row r="47" spans="1:14" s="31" customFormat="1" ht="30" customHeight="1" thickTop="1" x14ac:dyDescent="0.25">
      <c r="A47" s="29"/>
      <c r="B47" s="105" t="s">
        <v>14</v>
      </c>
      <c r="C47" s="132" t="s">
        <v>352</v>
      </c>
      <c r="D47" s="133"/>
      <c r="E47" s="133"/>
      <c r="F47" s="134"/>
      <c r="G47" s="29"/>
      <c r="H47" s="30"/>
      <c r="I47" s="120"/>
      <c r="J47" s="121"/>
      <c r="K47" s="122"/>
      <c r="L47" s="123"/>
      <c r="M47" s="123"/>
      <c r="N47" s="123"/>
    </row>
    <row r="48" spans="1:14" ht="36" customHeight="1" x14ac:dyDescent="0.25">
      <c r="A48" s="13"/>
      <c r="B48" s="106"/>
      <c r="C48" s="25" t="s">
        <v>19</v>
      </c>
      <c r="D48" s="9"/>
      <c r="E48" s="7" t="s">
        <v>2</v>
      </c>
      <c r="F48" s="7" t="s">
        <v>2</v>
      </c>
      <c r="G48" s="13" t="s">
        <v>2</v>
      </c>
      <c r="H48" s="16"/>
      <c r="I48" s="120"/>
      <c r="J48" s="121"/>
      <c r="K48" s="122"/>
      <c r="L48" s="123"/>
      <c r="M48" s="123"/>
      <c r="N48" s="123"/>
    </row>
    <row r="49" spans="1:14" ht="38.549999999999997" customHeight="1" x14ac:dyDescent="0.25">
      <c r="A49" s="70" t="s">
        <v>87</v>
      </c>
      <c r="B49" s="79" t="s">
        <v>229</v>
      </c>
      <c r="C49" s="78" t="s">
        <v>88</v>
      </c>
      <c r="D49" s="73" t="s">
        <v>160</v>
      </c>
      <c r="E49" s="76" t="s">
        <v>28</v>
      </c>
      <c r="F49" s="75">
        <v>11600</v>
      </c>
      <c r="G49" s="57"/>
      <c r="H49" s="74">
        <f t="shared" ref="H49:H50" si="1">ROUND(G49*F49,2)</f>
        <v>0</v>
      </c>
      <c r="I49" s="120"/>
      <c r="J49" s="121"/>
      <c r="K49" s="122"/>
      <c r="L49" s="123"/>
      <c r="M49" s="123"/>
      <c r="N49" s="123"/>
    </row>
    <row r="50" spans="1:14" ht="38.549999999999997" customHeight="1" x14ac:dyDescent="0.25">
      <c r="A50" s="70"/>
      <c r="B50" s="79" t="s">
        <v>230</v>
      </c>
      <c r="C50" s="78" t="s">
        <v>614</v>
      </c>
      <c r="D50" s="73" t="s">
        <v>615</v>
      </c>
      <c r="E50" s="76" t="s">
        <v>28</v>
      </c>
      <c r="F50" s="75">
        <v>100</v>
      </c>
      <c r="G50" s="54"/>
      <c r="H50" s="74">
        <f t="shared" si="1"/>
        <v>0</v>
      </c>
      <c r="I50" s="120"/>
      <c r="J50" s="121"/>
      <c r="K50" s="122"/>
      <c r="L50" s="123"/>
      <c r="M50" s="123"/>
      <c r="N50" s="123"/>
    </row>
    <row r="51" spans="1:14" ht="38.549999999999997" customHeight="1" x14ac:dyDescent="0.25">
      <c r="A51" s="80" t="s">
        <v>89</v>
      </c>
      <c r="B51" s="79" t="s">
        <v>231</v>
      </c>
      <c r="C51" s="78" t="s">
        <v>90</v>
      </c>
      <c r="D51" s="73" t="s">
        <v>160</v>
      </c>
      <c r="E51" s="76" t="s">
        <v>30</v>
      </c>
      <c r="F51" s="75">
        <v>13100</v>
      </c>
      <c r="G51" s="57"/>
      <c r="H51" s="74">
        <f>ROUND(G51*F51,2)</f>
        <v>0</v>
      </c>
      <c r="I51" s="120"/>
      <c r="J51" s="121"/>
      <c r="K51" s="122"/>
      <c r="L51" s="123"/>
      <c r="M51" s="123"/>
      <c r="N51" s="123"/>
    </row>
    <row r="52" spans="1:14" ht="38.549999999999997" customHeight="1" x14ac:dyDescent="0.25">
      <c r="A52" s="80" t="s">
        <v>91</v>
      </c>
      <c r="B52" s="79" t="s">
        <v>292</v>
      </c>
      <c r="C52" s="78" t="s">
        <v>92</v>
      </c>
      <c r="D52" s="73" t="s">
        <v>160</v>
      </c>
      <c r="E52" s="76"/>
      <c r="F52" s="75"/>
      <c r="G52" s="69"/>
      <c r="H52" s="74"/>
      <c r="I52" s="120"/>
      <c r="J52" s="121"/>
      <c r="K52" s="122"/>
      <c r="L52" s="123"/>
      <c r="M52" s="123"/>
      <c r="N52" s="123"/>
    </row>
    <row r="53" spans="1:14" ht="38.549999999999997" customHeight="1" x14ac:dyDescent="0.25">
      <c r="A53" s="70" t="s">
        <v>406</v>
      </c>
      <c r="B53" s="71" t="s">
        <v>31</v>
      </c>
      <c r="C53" s="78" t="s">
        <v>407</v>
      </c>
      <c r="D53" s="73" t="s">
        <v>2</v>
      </c>
      <c r="E53" s="76" t="s">
        <v>32</v>
      </c>
      <c r="F53" s="75">
        <v>5280</v>
      </c>
      <c r="G53" s="57"/>
      <c r="H53" s="74">
        <f t="shared" ref="H53:H57" si="2">ROUND(G53*F53,2)</f>
        <v>0</v>
      </c>
      <c r="I53" s="120"/>
      <c r="J53" s="121"/>
      <c r="K53" s="122"/>
      <c r="L53" s="123"/>
      <c r="M53" s="123"/>
      <c r="N53" s="123"/>
    </row>
    <row r="54" spans="1:14" ht="38.549999999999997" customHeight="1" x14ac:dyDescent="0.25">
      <c r="A54" s="70" t="s">
        <v>408</v>
      </c>
      <c r="B54" s="71" t="s">
        <v>38</v>
      </c>
      <c r="C54" s="78" t="s">
        <v>409</v>
      </c>
      <c r="D54" s="73" t="s">
        <v>2</v>
      </c>
      <c r="E54" s="76" t="s">
        <v>32</v>
      </c>
      <c r="F54" s="75">
        <v>11620</v>
      </c>
      <c r="G54" s="57"/>
      <c r="H54" s="74">
        <f t="shared" si="2"/>
        <v>0</v>
      </c>
      <c r="I54" s="120"/>
      <c r="J54" s="121"/>
      <c r="K54" s="122"/>
      <c r="L54" s="123"/>
      <c r="M54" s="123"/>
      <c r="N54" s="123"/>
    </row>
    <row r="55" spans="1:14" ht="38.549999999999997" customHeight="1" x14ac:dyDescent="0.25">
      <c r="A55" s="80" t="s">
        <v>410</v>
      </c>
      <c r="B55" s="79" t="s">
        <v>293</v>
      </c>
      <c r="C55" s="78" t="s">
        <v>425</v>
      </c>
      <c r="D55" s="73" t="s">
        <v>160</v>
      </c>
      <c r="E55" s="76" t="s">
        <v>28</v>
      </c>
      <c r="F55" s="75">
        <v>1100</v>
      </c>
      <c r="G55" s="57"/>
      <c r="H55" s="74">
        <f t="shared" si="2"/>
        <v>0</v>
      </c>
      <c r="I55" s="120"/>
      <c r="J55" s="121"/>
      <c r="K55" s="122"/>
      <c r="L55" s="123"/>
      <c r="M55" s="123"/>
      <c r="N55" s="123"/>
    </row>
    <row r="56" spans="1:14" ht="38.549999999999997" customHeight="1" x14ac:dyDescent="0.25">
      <c r="A56" s="70" t="s">
        <v>35</v>
      </c>
      <c r="B56" s="79" t="s">
        <v>294</v>
      </c>
      <c r="C56" s="78" t="s">
        <v>36</v>
      </c>
      <c r="D56" s="73" t="s">
        <v>160</v>
      </c>
      <c r="E56" s="76" t="s">
        <v>30</v>
      </c>
      <c r="F56" s="75">
        <v>1000</v>
      </c>
      <c r="G56" s="57"/>
      <c r="H56" s="74">
        <f t="shared" si="2"/>
        <v>0</v>
      </c>
      <c r="I56" s="120"/>
      <c r="J56" s="121"/>
      <c r="K56" s="122"/>
      <c r="L56" s="123"/>
      <c r="M56" s="123"/>
      <c r="N56" s="123"/>
    </row>
    <row r="57" spans="1:14" ht="38.549999999999997" customHeight="1" x14ac:dyDescent="0.25">
      <c r="A57" s="80" t="s">
        <v>93</v>
      </c>
      <c r="B57" s="79" t="s">
        <v>295</v>
      </c>
      <c r="C57" s="78" t="s">
        <v>94</v>
      </c>
      <c r="D57" s="73" t="s">
        <v>95</v>
      </c>
      <c r="E57" s="76" t="s">
        <v>30</v>
      </c>
      <c r="F57" s="75">
        <v>13100</v>
      </c>
      <c r="G57" s="57"/>
      <c r="H57" s="74">
        <f t="shared" si="2"/>
        <v>0</v>
      </c>
      <c r="I57" s="120"/>
      <c r="J57" s="121"/>
      <c r="K57" s="122"/>
      <c r="L57" s="123"/>
      <c r="M57" s="123"/>
      <c r="N57" s="123"/>
    </row>
    <row r="58" spans="1:14" ht="38.549999999999997" customHeight="1" x14ac:dyDescent="0.25">
      <c r="A58" s="80" t="s">
        <v>96</v>
      </c>
      <c r="B58" s="79" t="s">
        <v>296</v>
      </c>
      <c r="C58" s="78" t="s">
        <v>97</v>
      </c>
      <c r="D58" s="73" t="s">
        <v>98</v>
      </c>
      <c r="E58" s="76" t="s">
        <v>30</v>
      </c>
      <c r="F58" s="75">
        <v>13100</v>
      </c>
      <c r="G58" s="57"/>
      <c r="H58" s="74">
        <f>ROUND(G58*F58,2)</f>
        <v>0</v>
      </c>
      <c r="I58" s="120"/>
      <c r="J58" s="121"/>
      <c r="K58" s="122"/>
      <c r="L58" s="123"/>
      <c r="M58" s="123"/>
      <c r="N58" s="123"/>
    </row>
    <row r="59" spans="1:14" ht="36" customHeight="1" x14ac:dyDescent="0.25">
      <c r="A59" s="13"/>
      <c r="B59" s="106"/>
      <c r="C59" s="25" t="s">
        <v>349</v>
      </c>
      <c r="D59" s="9"/>
      <c r="E59" s="6"/>
      <c r="F59" s="9"/>
      <c r="G59" s="13"/>
      <c r="H59" s="16"/>
      <c r="I59" s="120"/>
      <c r="J59" s="121"/>
      <c r="K59" s="122"/>
      <c r="L59" s="123"/>
      <c r="M59" s="123"/>
      <c r="N59" s="123"/>
    </row>
    <row r="60" spans="1:14" ht="38.549999999999997" customHeight="1" x14ac:dyDescent="0.25">
      <c r="A60" s="67" t="s">
        <v>68</v>
      </c>
      <c r="B60" s="79" t="s">
        <v>297</v>
      </c>
      <c r="C60" s="78" t="s">
        <v>69</v>
      </c>
      <c r="D60" s="73" t="s">
        <v>160</v>
      </c>
      <c r="E60" s="76"/>
      <c r="F60" s="75"/>
      <c r="G60" s="69"/>
      <c r="H60" s="74"/>
      <c r="I60" s="120"/>
      <c r="J60" s="121"/>
      <c r="K60" s="122"/>
      <c r="L60" s="123"/>
      <c r="M60" s="123"/>
      <c r="N60" s="123"/>
    </row>
    <row r="61" spans="1:14" ht="38.549999999999997" customHeight="1" x14ac:dyDescent="0.25">
      <c r="A61" s="67" t="s">
        <v>70</v>
      </c>
      <c r="B61" s="71" t="s">
        <v>31</v>
      </c>
      <c r="C61" s="78" t="s">
        <v>616</v>
      </c>
      <c r="D61" s="73" t="s">
        <v>2</v>
      </c>
      <c r="E61" s="76" t="s">
        <v>30</v>
      </c>
      <c r="F61" s="75">
        <v>11700</v>
      </c>
      <c r="G61" s="57"/>
      <c r="H61" s="74">
        <f>ROUND(G61*F61,2)</f>
        <v>0</v>
      </c>
      <c r="I61" s="120"/>
      <c r="J61" s="121"/>
      <c r="K61" s="122"/>
      <c r="L61" s="123"/>
      <c r="M61" s="123"/>
      <c r="N61" s="123"/>
    </row>
    <row r="62" spans="1:14" ht="38.549999999999997" customHeight="1" x14ac:dyDescent="0.25">
      <c r="A62" s="67" t="s">
        <v>161</v>
      </c>
      <c r="B62" s="71" t="s">
        <v>38</v>
      </c>
      <c r="C62" s="78" t="s">
        <v>162</v>
      </c>
      <c r="D62" s="73" t="s">
        <v>2</v>
      </c>
      <c r="E62" s="76" t="s">
        <v>30</v>
      </c>
      <c r="F62" s="75">
        <v>350</v>
      </c>
      <c r="G62" s="57"/>
      <c r="H62" s="74">
        <f>ROUND(G62*F62,2)</f>
        <v>0</v>
      </c>
      <c r="I62" s="120"/>
      <c r="J62" s="121"/>
      <c r="K62" s="122"/>
      <c r="L62" s="123"/>
      <c r="M62" s="123"/>
      <c r="N62" s="123"/>
    </row>
    <row r="63" spans="1:14" ht="38.549999999999997" customHeight="1" x14ac:dyDescent="0.25">
      <c r="A63" s="67" t="s">
        <v>39</v>
      </c>
      <c r="B63" s="79" t="s">
        <v>298</v>
      </c>
      <c r="C63" s="78" t="s">
        <v>40</v>
      </c>
      <c r="D63" s="73" t="s">
        <v>625</v>
      </c>
      <c r="E63" s="76"/>
      <c r="F63" s="75"/>
      <c r="G63" s="69"/>
      <c r="H63" s="74"/>
      <c r="I63" s="120"/>
      <c r="J63" s="121"/>
      <c r="K63" s="122"/>
      <c r="L63" s="123"/>
      <c r="M63" s="123"/>
      <c r="N63" s="123"/>
    </row>
    <row r="64" spans="1:14" ht="38.549999999999997" customHeight="1" x14ac:dyDescent="0.25">
      <c r="A64" s="67" t="s">
        <v>164</v>
      </c>
      <c r="B64" s="71" t="s">
        <v>31</v>
      </c>
      <c r="C64" s="78" t="s">
        <v>165</v>
      </c>
      <c r="D64" s="73" t="s">
        <v>2</v>
      </c>
      <c r="E64" s="76" t="s">
        <v>37</v>
      </c>
      <c r="F64" s="75">
        <v>350</v>
      </c>
      <c r="G64" s="57"/>
      <c r="H64" s="74">
        <f>ROUND(G64*F64,2)</f>
        <v>0</v>
      </c>
      <c r="I64" s="120"/>
      <c r="J64" s="121"/>
      <c r="K64" s="122"/>
      <c r="L64" s="123"/>
      <c r="M64" s="123"/>
      <c r="N64" s="123"/>
    </row>
    <row r="65" spans="1:14" ht="38.549999999999997" customHeight="1" x14ac:dyDescent="0.25">
      <c r="A65" s="67" t="s">
        <v>43</v>
      </c>
      <c r="B65" s="79" t="s">
        <v>299</v>
      </c>
      <c r="C65" s="78" t="s">
        <v>44</v>
      </c>
      <c r="D65" s="73" t="s">
        <v>625</v>
      </c>
      <c r="E65" s="76"/>
      <c r="F65" s="75"/>
      <c r="G65" s="69"/>
      <c r="H65" s="74"/>
      <c r="I65" s="120"/>
      <c r="J65" s="121"/>
      <c r="K65" s="122"/>
      <c r="L65" s="123"/>
      <c r="M65" s="123"/>
      <c r="N65" s="123"/>
    </row>
    <row r="66" spans="1:14" ht="38.549999999999997" customHeight="1" x14ac:dyDescent="0.25">
      <c r="A66" s="67" t="s">
        <v>45</v>
      </c>
      <c r="B66" s="71" t="s">
        <v>31</v>
      </c>
      <c r="C66" s="78" t="s">
        <v>46</v>
      </c>
      <c r="D66" s="73" t="s">
        <v>2</v>
      </c>
      <c r="E66" s="76" t="s">
        <v>37</v>
      </c>
      <c r="F66" s="75">
        <v>300</v>
      </c>
      <c r="G66" s="57"/>
      <c r="H66" s="74">
        <f>ROUND(G66*F66,2)</f>
        <v>0</v>
      </c>
      <c r="I66" s="120"/>
      <c r="J66" s="121"/>
      <c r="K66" s="122"/>
      <c r="L66" s="123"/>
      <c r="M66" s="123"/>
      <c r="N66" s="123"/>
    </row>
    <row r="67" spans="1:14" ht="38.549999999999997" customHeight="1" x14ac:dyDescent="0.25">
      <c r="A67" s="67" t="s">
        <v>47</v>
      </c>
      <c r="B67" s="71" t="s">
        <v>38</v>
      </c>
      <c r="C67" s="78" t="s">
        <v>48</v>
      </c>
      <c r="D67" s="73" t="s">
        <v>2</v>
      </c>
      <c r="E67" s="76" t="s">
        <v>37</v>
      </c>
      <c r="F67" s="75">
        <v>300</v>
      </c>
      <c r="G67" s="57"/>
      <c r="H67" s="74">
        <f>ROUND(G67*F67,2)</f>
        <v>0</v>
      </c>
      <c r="I67" s="120"/>
      <c r="J67" s="121"/>
      <c r="K67" s="122"/>
      <c r="L67" s="123"/>
      <c r="M67" s="123"/>
      <c r="N67" s="123"/>
    </row>
    <row r="68" spans="1:14" ht="38.549999999999997" customHeight="1" x14ac:dyDescent="0.25">
      <c r="A68" s="67" t="s">
        <v>147</v>
      </c>
      <c r="B68" s="79" t="s">
        <v>300</v>
      </c>
      <c r="C68" s="78" t="s">
        <v>148</v>
      </c>
      <c r="D68" s="73" t="s">
        <v>99</v>
      </c>
      <c r="E68" s="76"/>
      <c r="F68" s="75"/>
      <c r="G68" s="69"/>
      <c r="H68" s="74"/>
      <c r="I68" s="120"/>
      <c r="J68" s="121"/>
      <c r="K68" s="122"/>
      <c r="L68" s="123"/>
      <c r="M68" s="123"/>
      <c r="N68" s="123"/>
    </row>
    <row r="69" spans="1:14" ht="38.549999999999997" customHeight="1" x14ac:dyDescent="0.25">
      <c r="A69" s="67" t="s">
        <v>166</v>
      </c>
      <c r="B69" s="71" t="s">
        <v>31</v>
      </c>
      <c r="C69" s="78" t="s">
        <v>167</v>
      </c>
      <c r="D69" s="73"/>
      <c r="E69" s="76" t="s">
        <v>30</v>
      </c>
      <c r="F69" s="75">
        <v>60</v>
      </c>
      <c r="G69" s="57"/>
      <c r="H69" s="74">
        <f t="shared" ref="H69:H71" si="3">ROUND(G69*F69,2)</f>
        <v>0</v>
      </c>
      <c r="I69" s="120"/>
      <c r="J69" s="121"/>
      <c r="K69" s="122"/>
      <c r="L69" s="123"/>
      <c r="M69" s="123"/>
      <c r="N69" s="123"/>
    </row>
    <row r="70" spans="1:14" ht="38.549999999999997" customHeight="1" x14ac:dyDescent="0.25">
      <c r="A70" s="67" t="s">
        <v>149</v>
      </c>
      <c r="B70" s="71" t="s">
        <v>38</v>
      </c>
      <c r="C70" s="78" t="s">
        <v>100</v>
      </c>
      <c r="D70" s="73" t="s">
        <v>2</v>
      </c>
      <c r="E70" s="76" t="s">
        <v>30</v>
      </c>
      <c r="F70" s="75">
        <v>2860</v>
      </c>
      <c r="G70" s="57"/>
      <c r="H70" s="74">
        <f t="shared" si="3"/>
        <v>0</v>
      </c>
      <c r="I70" s="120"/>
      <c r="J70" s="121"/>
      <c r="K70" s="122"/>
      <c r="L70" s="123"/>
      <c r="M70" s="123"/>
      <c r="N70" s="123"/>
    </row>
    <row r="71" spans="1:14" ht="36" customHeight="1" x14ac:dyDescent="0.25">
      <c r="A71" s="67" t="s">
        <v>168</v>
      </c>
      <c r="B71" s="71" t="s">
        <v>429</v>
      </c>
      <c r="C71" s="78" t="s">
        <v>169</v>
      </c>
      <c r="D71" s="73" t="s">
        <v>2</v>
      </c>
      <c r="E71" s="76" t="s">
        <v>30</v>
      </c>
      <c r="F71" s="75">
        <v>5</v>
      </c>
      <c r="G71" s="57"/>
      <c r="H71" s="74">
        <f t="shared" si="3"/>
        <v>0</v>
      </c>
      <c r="I71" s="120"/>
      <c r="J71" s="121"/>
      <c r="K71" s="122"/>
      <c r="L71" s="123"/>
      <c r="M71" s="123"/>
      <c r="N71" s="123"/>
    </row>
    <row r="72" spans="1:14" ht="38.549999999999997" customHeight="1" x14ac:dyDescent="0.25">
      <c r="A72" s="67" t="s">
        <v>240</v>
      </c>
      <c r="B72" s="79" t="s">
        <v>301</v>
      </c>
      <c r="C72" s="78" t="s">
        <v>241</v>
      </c>
      <c r="D72" s="73" t="s">
        <v>99</v>
      </c>
      <c r="E72" s="76"/>
      <c r="F72" s="75"/>
      <c r="G72" s="69"/>
      <c r="H72" s="74"/>
      <c r="I72" s="120"/>
      <c r="J72" s="121"/>
      <c r="K72" s="122"/>
      <c r="L72" s="123"/>
      <c r="M72" s="123"/>
      <c r="N72" s="123"/>
    </row>
    <row r="73" spans="1:14" ht="38.549999999999997" customHeight="1" x14ac:dyDescent="0.25">
      <c r="A73" s="67" t="s">
        <v>242</v>
      </c>
      <c r="B73" s="71" t="s">
        <v>411</v>
      </c>
      <c r="C73" s="78" t="s">
        <v>100</v>
      </c>
      <c r="D73" s="73" t="s">
        <v>243</v>
      </c>
      <c r="E73" s="76"/>
      <c r="F73" s="75"/>
      <c r="G73" s="69"/>
      <c r="H73" s="74"/>
      <c r="I73" s="120"/>
      <c r="J73" s="121"/>
      <c r="K73" s="122"/>
      <c r="L73" s="123"/>
      <c r="M73" s="123"/>
      <c r="N73" s="123"/>
    </row>
    <row r="74" spans="1:14" ht="38.549999999999997" customHeight="1" x14ac:dyDescent="0.25">
      <c r="A74" s="67" t="s">
        <v>244</v>
      </c>
      <c r="B74" s="72" t="s">
        <v>101</v>
      </c>
      <c r="C74" s="78" t="s">
        <v>245</v>
      </c>
      <c r="D74" s="73"/>
      <c r="E74" s="76" t="s">
        <v>30</v>
      </c>
      <c r="F74" s="75">
        <v>35</v>
      </c>
      <c r="G74" s="57"/>
      <c r="H74" s="74">
        <f t="shared" ref="H74:H78" si="4">ROUND(G74*F74,2)</f>
        <v>0</v>
      </c>
      <c r="I74" s="120"/>
      <c r="J74" s="121"/>
      <c r="K74" s="122"/>
      <c r="L74" s="123"/>
      <c r="M74" s="123"/>
      <c r="N74" s="123"/>
    </row>
    <row r="75" spans="1:14" ht="38.549999999999997" customHeight="1" x14ac:dyDescent="0.25">
      <c r="A75" s="67" t="s">
        <v>104</v>
      </c>
      <c r="B75" s="79" t="s">
        <v>302</v>
      </c>
      <c r="C75" s="78" t="s">
        <v>51</v>
      </c>
      <c r="D75" s="73" t="s">
        <v>248</v>
      </c>
      <c r="E75" s="76"/>
      <c r="F75" s="75"/>
      <c r="G75" s="69"/>
      <c r="H75" s="74"/>
      <c r="I75" s="120"/>
      <c r="J75" s="121"/>
      <c r="K75" s="122"/>
      <c r="L75" s="123"/>
      <c r="M75" s="123"/>
      <c r="N75" s="123"/>
    </row>
    <row r="76" spans="1:14" ht="38.549999999999997" customHeight="1" x14ac:dyDescent="0.25">
      <c r="A76" s="67" t="s">
        <v>318</v>
      </c>
      <c r="B76" s="71" t="s">
        <v>31</v>
      </c>
      <c r="C76" s="78" t="s">
        <v>426</v>
      </c>
      <c r="D76" s="73" t="s">
        <v>319</v>
      </c>
      <c r="E76" s="76"/>
      <c r="F76" s="75">
        <v>30</v>
      </c>
      <c r="G76" s="57"/>
      <c r="H76" s="74">
        <f t="shared" si="4"/>
        <v>0</v>
      </c>
      <c r="I76" s="120"/>
      <c r="J76" s="121"/>
      <c r="K76" s="122"/>
      <c r="L76" s="123"/>
      <c r="M76" s="123"/>
      <c r="N76" s="123"/>
    </row>
    <row r="77" spans="1:14" ht="38.549999999999997" customHeight="1" x14ac:dyDescent="0.25">
      <c r="A77" s="67" t="s">
        <v>427</v>
      </c>
      <c r="B77" s="71" t="s">
        <v>38</v>
      </c>
      <c r="C77" s="78" t="s">
        <v>428</v>
      </c>
      <c r="D77" s="73" t="s">
        <v>108</v>
      </c>
      <c r="E77" s="76" t="s">
        <v>49</v>
      </c>
      <c r="F77" s="75">
        <v>15</v>
      </c>
      <c r="G77" s="57"/>
      <c r="H77" s="74">
        <f t="shared" si="4"/>
        <v>0</v>
      </c>
      <c r="I77" s="120"/>
      <c r="J77" s="121"/>
      <c r="K77" s="122"/>
      <c r="L77" s="123"/>
      <c r="M77" s="123"/>
      <c r="N77" s="123"/>
    </row>
    <row r="78" spans="1:14" ht="38.549999999999997" customHeight="1" x14ac:dyDescent="0.25">
      <c r="A78" s="67" t="s">
        <v>170</v>
      </c>
      <c r="B78" s="71" t="s">
        <v>50</v>
      </c>
      <c r="C78" s="78" t="s">
        <v>107</v>
      </c>
      <c r="D78" s="73" t="s">
        <v>108</v>
      </c>
      <c r="E78" s="76" t="s">
        <v>49</v>
      </c>
      <c r="F78" s="75">
        <v>15</v>
      </c>
      <c r="G78" s="57"/>
      <c r="H78" s="74">
        <f t="shared" si="4"/>
        <v>0</v>
      </c>
      <c r="I78" s="120"/>
      <c r="J78" s="121"/>
      <c r="K78" s="122"/>
      <c r="L78" s="123"/>
      <c r="M78" s="123"/>
      <c r="N78" s="123"/>
    </row>
    <row r="79" spans="1:14" ht="38.549999999999997" customHeight="1" x14ac:dyDescent="0.25">
      <c r="A79" s="67" t="s">
        <v>109</v>
      </c>
      <c r="B79" s="79" t="s">
        <v>303</v>
      </c>
      <c r="C79" s="78" t="s">
        <v>110</v>
      </c>
      <c r="D79" s="73" t="s">
        <v>255</v>
      </c>
      <c r="E79" s="76"/>
      <c r="F79" s="75"/>
      <c r="G79" s="69"/>
      <c r="H79" s="74"/>
      <c r="I79" s="120"/>
      <c r="J79" s="121"/>
      <c r="K79" s="122"/>
      <c r="L79" s="123"/>
      <c r="M79" s="123"/>
      <c r="N79" s="123"/>
    </row>
    <row r="80" spans="1:14" ht="38.549999999999997" customHeight="1" x14ac:dyDescent="0.25">
      <c r="A80" s="67" t="s">
        <v>111</v>
      </c>
      <c r="B80" s="71" t="s">
        <v>31</v>
      </c>
      <c r="C80" s="78" t="s">
        <v>256</v>
      </c>
      <c r="D80" s="73" t="s">
        <v>2</v>
      </c>
      <c r="E80" s="76" t="s">
        <v>30</v>
      </c>
      <c r="F80" s="75">
        <v>50</v>
      </c>
      <c r="G80" s="57"/>
      <c r="H80" s="74">
        <f t="shared" ref="H80" si="5">ROUND(G80*F80,2)</f>
        <v>0</v>
      </c>
      <c r="I80" s="120"/>
      <c r="J80" s="121"/>
      <c r="K80" s="122"/>
      <c r="L80" s="123"/>
      <c r="M80" s="123"/>
      <c r="N80" s="123"/>
    </row>
    <row r="81" spans="1:14" ht="38.549999999999997" customHeight="1" x14ac:dyDescent="0.25">
      <c r="A81" s="67" t="s">
        <v>112</v>
      </c>
      <c r="B81" s="79" t="s">
        <v>304</v>
      </c>
      <c r="C81" s="78" t="s">
        <v>113</v>
      </c>
      <c r="D81" s="73" t="s">
        <v>176</v>
      </c>
      <c r="E81" s="76" t="s">
        <v>37</v>
      </c>
      <c r="F81" s="66">
        <v>26</v>
      </c>
      <c r="G81" s="57"/>
      <c r="H81" s="74">
        <f>ROUND(G81*F81,2)</f>
        <v>0</v>
      </c>
      <c r="I81" s="120"/>
      <c r="J81" s="121"/>
      <c r="K81" s="122"/>
      <c r="L81" s="123"/>
      <c r="M81" s="123"/>
      <c r="N81" s="123"/>
    </row>
    <row r="82" spans="1:14" ht="36" customHeight="1" x14ac:dyDescent="0.25">
      <c r="A82" s="13"/>
      <c r="B82" s="107"/>
      <c r="C82" s="26" t="s">
        <v>20</v>
      </c>
      <c r="D82" s="9"/>
      <c r="E82" s="7"/>
      <c r="F82" s="7"/>
      <c r="G82" s="13"/>
      <c r="H82" s="16"/>
      <c r="I82" s="120"/>
      <c r="J82" s="121"/>
      <c r="K82" s="122"/>
      <c r="L82" s="123"/>
      <c r="M82" s="123"/>
      <c r="N82" s="123"/>
    </row>
    <row r="83" spans="1:14" ht="38.549999999999997" customHeight="1" x14ac:dyDescent="0.25">
      <c r="A83" s="70" t="s">
        <v>52</v>
      </c>
      <c r="B83" s="79" t="s">
        <v>305</v>
      </c>
      <c r="C83" s="78" t="s">
        <v>53</v>
      </c>
      <c r="D83" s="73" t="s">
        <v>192</v>
      </c>
      <c r="E83" s="76"/>
      <c r="F83" s="66"/>
      <c r="G83" s="69"/>
      <c r="H83" s="65"/>
      <c r="I83" s="120"/>
      <c r="J83" s="121"/>
      <c r="K83" s="122"/>
      <c r="L83" s="123"/>
      <c r="M83" s="123"/>
      <c r="N83" s="123"/>
    </row>
    <row r="84" spans="1:14" ht="56.55" customHeight="1" x14ac:dyDescent="0.25">
      <c r="A84" s="70" t="s">
        <v>177</v>
      </c>
      <c r="B84" s="71" t="s">
        <v>31</v>
      </c>
      <c r="C84" s="78" t="s">
        <v>431</v>
      </c>
      <c r="D84" s="73" t="s">
        <v>2</v>
      </c>
      <c r="E84" s="76" t="s">
        <v>30</v>
      </c>
      <c r="F84" s="66">
        <v>9240</v>
      </c>
      <c r="G84" s="57"/>
      <c r="H84" s="74">
        <f>ROUND(G84*F84,2)</f>
        <v>0</v>
      </c>
      <c r="I84" s="120"/>
      <c r="J84" s="121"/>
      <c r="K84" s="122"/>
      <c r="L84" s="123"/>
      <c r="M84" s="123"/>
      <c r="N84" s="123"/>
    </row>
    <row r="85" spans="1:14" ht="38.549999999999997" customHeight="1" x14ac:dyDescent="0.25">
      <c r="A85" s="70" t="s">
        <v>177</v>
      </c>
      <c r="B85" s="71" t="s">
        <v>38</v>
      </c>
      <c r="C85" s="78" t="s">
        <v>432</v>
      </c>
      <c r="D85" s="73" t="s">
        <v>2</v>
      </c>
      <c r="E85" s="76" t="s">
        <v>30</v>
      </c>
      <c r="F85" s="66">
        <v>140</v>
      </c>
      <c r="G85" s="57"/>
      <c r="H85" s="74">
        <f>ROUND(G85*F85,2)</f>
        <v>0</v>
      </c>
      <c r="I85" s="120"/>
      <c r="J85" s="121"/>
      <c r="K85" s="122"/>
      <c r="L85" s="123"/>
      <c r="M85" s="123"/>
      <c r="N85" s="123"/>
    </row>
    <row r="86" spans="1:14" ht="38.549999999999997" customHeight="1" x14ac:dyDescent="0.25">
      <c r="A86" s="70" t="s">
        <v>76</v>
      </c>
      <c r="B86" s="71" t="s">
        <v>50</v>
      </c>
      <c r="C86" s="78" t="s">
        <v>178</v>
      </c>
      <c r="D86" s="73" t="s">
        <v>2</v>
      </c>
      <c r="E86" s="76" t="s">
        <v>30</v>
      </c>
      <c r="F86" s="66">
        <v>100</v>
      </c>
      <c r="G86" s="57"/>
      <c r="H86" s="74">
        <f>ROUND(G86*F86,2)</f>
        <v>0</v>
      </c>
      <c r="I86" s="120"/>
      <c r="J86" s="121"/>
      <c r="K86" s="122"/>
      <c r="L86" s="123"/>
      <c r="M86" s="123"/>
      <c r="N86" s="123"/>
    </row>
    <row r="87" spans="1:14" ht="38.549999999999997" customHeight="1" x14ac:dyDescent="0.25">
      <c r="A87" s="70" t="s">
        <v>179</v>
      </c>
      <c r="B87" s="71" t="s">
        <v>63</v>
      </c>
      <c r="C87" s="78" t="s">
        <v>180</v>
      </c>
      <c r="D87" s="73" t="s">
        <v>181</v>
      </c>
      <c r="E87" s="76" t="s">
        <v>30</v>
      </c>
      <c r="F87" s="66">
        <v>50</v>
      </c>
      <c r="G87" s="57"/>
      <c r="H87" s="74">
        <f t="shared" ref="H87:H88" si="6">ROUND(G87*F87,2)</f>
        <v>0</v>
      </c>
      <c r="I87" s="120"/>
      <c r="J87" s="121"/>
      <c r="K87" s="122"/>
      <c r="L87" s="123"/>
      <c r="M87" s="123"/>
      <c r="N87" s="123"/>
    </row>
    <row r="88" spans="1:14" ht="38.549999999999997" customHeight="1" x14ac:dyDescent="0.25">
      <c r="A88" s="70" t="s">
        <v>182</v>
      </c>
      <c r="B88" s="71" t="s">
        <v>67</v>
      </c>
      <c r="C88" s="78" t="s">
        <v>183</v>
      </c>
      <c r="D88" s="73" t="s">
        <v>184</v>
      </c>
      <c r="E88" s="76" t="s">
        <v>30</v>
      </c>
      <c r="F88" s="66">
        <v>5</v>
      </c>
      <c r="G88" s="57"/>
      <c r="H88" s="74">
        <f t="shared" si="6"/>
        <v>0</v>
      </c>
      <c r="I88" s="120"/>
      <c r="J88" s="121"/>
      <c r="K88" s="122"/>
      <c r="L88" s="123"/>
      <c r="M88" s="123"/>
      <c r="N88" s="123"/>
    </row>
    <row r="89" spans="1:14" ht="38.549999999999997" customHeight="1" x14ac:dyDescent="0.25">
      <c r="A89" s="70" t="s">
        <v>77</v>
      </c>
      <c r="B89" s="79" t="s">
        <v>306</v>
      </c>
      <c r="C89" s="78" t="s">
        <v>78</v>
      </c>
      <c r="D89" s="73" t="s">
        <v>192</v>
      </c>
      <c r="E89" s="76"/>
      <c r="F89" s="66"/>
      <c r="G89" s="69"/>
      <c r="H89" s="65"/>
      <c r="I89" s="120"/>
      <c r="J89" s="121"/>
      <c r="K89" s="122"/>
      <c r="L89" s="123"/>
      <c r="M89" s="123"/>
      <c r="N89" s="123"/>
    </row>
    <row r="90" spans="1:14" ht="55.05" customHeight="1" x14ac:dyDescent="0.25">
      <c r="A90" s="70" t="s">
        <v>185</v>
      </c>
      <c r="B90" s="71" t="s">
        <v>31</v>
      </c>
      <c r="C90" s="78" t="s">
        <v>186</v>
      </c>
      <c r="D90" s="73"/>
      <c r="E90" s="76" t="s">
        <v>30</v>
      </c>
      <c r="F90" s="66">
        <v>1100</v>
      </c>
      <c r="G90" s="57"/>
      <c r="H90" s="74">
        <f t="shared" ref="H90:H91" si="7">ROUND(G90*F90,2)</f>
        <v>0</v>
      </c>
      <c r="I90" s="120"/>
      <c r="J90" s="121"/>
      <c r="K90" s="122"/>
      <c r="L90" s="123"/>
      <c r="M90" s="123"/>
      <c r="N90" s="123"/>
    </row>
    <row r="91" spans="1:14" ht="57.6" customHeight="1" x14ac:dyDescent="0.25">
      <c r="A91" s="70" t="s">
        <v>79</v>
      </c>
      <c r="B91" s="71" t="s">
        <v>38</v>
      </c>
      <c r="C91" s="78" t="s">
        <v>187</v>
      </c>
      <c r="D91" s="73"/>
      <c r="E91" s="76" t="s">
        <v>30</v>
      </c>
      <c r="F91" s="66">
        <v>1225</v>
      </c>
      <c r="G91" s="57"/>
      <c r="H91" s="74">
        <f t="shared" si="7"/>
        <v>0</v>
      </c>
      <c r="I91" s="120"/>
      <c r="J91" s="121"/>
      <c r="K91" s="122"/>
      <c r="L91" s="123"/>
      <c r="M91" s="123"/>
      <c r="N91" s="123"/>
    </row>
    <row r="92" spans="1:14" ht="51.6" customHeight="1" x14ac:dyDescent="0.25">
      <c r="A92" s="70"/>
      <c r="B92" s="71" t="s">
        <v>50</v>
      </c>
      <c r="C92" s="78" t="s">
        <v>433</v>
      </c>
      <c r="D92" s="73" t="s">
        <v>617</v>
      </c>
      <c r="E92" s="76" t="s">
        <v>30</v>
      </c>
      <c r="F92" s="66">
        <v>125</v>
      </c>
      <c r="G92" s="57"/>
      <c r="H92" s="74">
        <f>ROUND(G92*F92,2)</f>
        <v>0</v>
      </c>
      <c r="I92" s="120"/>
      <c r="J92" s="121"/>
      <c r="K92" s="122"/>
      <c r="L92" s="123"/>
      <c r="M92" s="123"/>
      <c r="N92" s="123"/>
    </row>
    <row r="93" spans="1:14" ht="38.549999999999997" customHeight="1" x14ac:dyDescent="0.25">
      <c r="A93" s="70" t="s">
        <v>54</v>
      </c>
      <c r="B93" s="79" t="s">
        <v>307</v>
      </c>
      <c r="C93" s="78" t="s">
        <v>55</v>
      </c>
      <c r="D93" s="73" t="s">
        <v>192</v>
      </c>
      <c r="E93" s="76"/>
      <c r="F93" s="66"/>
      <c r="G93" s="69"/>
      <c r="H93" s="65"/>
      <c r="I93" s="120"/>
      <c r="J93" s="121"/>
      <c r="K93" s="122"/>
      <c r="L93" s="123"/>
      <c r="M93" s="123"/>
      <c r="N93" s="123"/>
    </row>
    <row r="94" spans="1:14" ht="38.549999999999997" customHeight="1" x14ac:dyDescent="0.25">
      <c r="A94" s="70" t="s">
        <v>188</v>
      </c>
      <c r="B94" s="71" t="s">
        <v>31</v>
      </c>
      <c r="C94" s="78" t="s">
        <v>437</v>
      </c>
      <c r="D94" s="73" t="s">
        <v>189</v>
      </c>
      <c r="E94" s="76" t="s">
        <v>49</v>
      </c>
      <c r="F94" s="75">
        <v>1245</v>
      </c>
      <c r="G94" s="57"/>
      <c r="H94" s="74">
        <f>ROUND(G94*F94,2)</f>
        <v>0</v>
      </c>
      <c r="I94" s="120"/>
      <c r="J94" s="121"/>
      <c r="K94" s="122"/>
      <c r="L94" s="123"/>
      <c r="M94" s="123"/>
      <c r="N94" s="123"/>
    </row>
    <row r="95" spans="1:14" ht="38.549999999999997" customHeight="1" x14ac:dyDescent="0.25">
      <c r="A95" s="70" t="s">
        <v>188</v>
      </c>
      <c r="B95" s="71" t="s">
        <v>38</v>
      </c>
      <c r="C95" s="78" t="s">
        <v>436</v>
      </c>
      <c r="D95" s="73" t="s">
        <v>189</v>
      </c>
      <c r="E95" s="76" t="s">
        <v>49</v>
      </c>
      <c r="F95" s="75">
        <v>100</v>
      </c>
      <c r="G95" s="57"/>
      <c r="H95" s="74">
        <f>ROUND(G95*F95,2)</f>
        <v>0</v>
      </c>
      <c r="I95" s="120"/>
      <c r="J95" s="121"/>
      <c r="K95" s="122"/>
      <c r="L95" s="123"/>
      <c r="M95" s="123"/>
      <c r="N95" s="123"/>
    </row>
    <row r="96" spans="1:14" ht="38.549999999999997" customHeight="1" x14ac:dyDescent="0.25">
      <c r="A96" s="70" t="s">
        <v>115</v>
      </c>
      <c r="B96" s="71" t="s">
        <v>50</v>
      </c>
      <c r="C96" s="78" t="s">
        <v>412</v>
      </c>
      <c r="D96" s="73" t="s">
        <v>106</v>
      </c>
      <c r="E96" s="76" t="s">
        <v>49</v>
      </c>
      <c r="F96" s="75">
        <v>20</v>
      </c>
      <c r="G96" s="57"/>
      <c r="H96" s="74">
        <f>ROUND(G96*F96,2)</f>
        <v>0</v>
      </c>
      <c r="I96" s="120"/>
      <c r="J96" s="121"/>
      <c r="K96" s="122"/>
      <c r="L96" s="123"/>
      <c r="M96" s="123"/>
      <c r="N96" s="123"/>
    </row>
    <row r="97" spans="1:14" ht="38.549999999999997" customHeight="1" x14ac:dyDescent="0.25">
      <c r="A97" s="70" t="s">
        <v>144</v>
      </c>
      <c r="B97" s="71" t="s">
        <v>63</v>
      </c>
      <c r="C97" s="78" t="s">
        <v>145</v>
      </c>
      <c r="D97" s="73" t="s">
        <v>106</v>
      </c>
      <c r="E97" s="76" t="s">
        <v>49</v>
      </c>
      <c r="F97" s="75">
        <v>100</v>
      </c>
      <c r="G97" s="57"/>
      <c r="H97" s="74">
        <f>ROUND(G97*F97,2)</f>
        <v>0</v>
      </c>
      <c r="I97" s="120"/>
      <c r="J97" s="121"/>
      <c r="K97" s="122"/>
      <c r="L97" s="123"/>
      <c r="M97" s="123"/>
      <c r="N97" s="123"/>
    </row>
    <row r="98" spans="1:14" ht="38.549999999999997" customHeight="1" x14ac:dyDescent="0.25">
      <c r="A98" s="70" t="s">
        <v>56</v>
      </c>
      <c r="B98" s="71" t="s">
        <v>67</v>
      </c>
      <c r="C98" s="78" t="s">
        <v>118</v>
      </c>
      <c r="D98" s="73" t="s">
        <v>119</v>
      </c>
      <c r="E98" s="76" t="s">
        <v>49</v>
      </c>
      <c r="F98" s="75">
        <v>195</v>
      </c>
      <c r="G98" s="57"/>
      <c r="H98" s="74">
        <f t="shared" ref="H98:H102" si="8">ROUND(G98*F98,2)</f>
        <v>0</v>
      </c>
      <c r="I98" s="120"/>
      <c r="J98" s="121"/>
      <c r="K98" s="122"/>
      <c r="L98" s="123"/>
      <c r="M98" s="123"/>
      <c r="N98" s="123"/>
    </row>
    <row r="99" spans="1:14" ht="38.549999999999997" customHeight="1" x14ac:dyDescent="0.25">
      <c r="A99" s="70"/>
      <c r="B99" s="71" t="s">
        <v>116</v>
      </c>
      <c r="C99" s="78" t="s">
        <v>440</v>
      </c>
      <c r="D99" s="73" t="s">
        <v>618</v>
      </c>
      <c r="E99" s="76" t="s">
        <v>49</v>
      </c>
      <c r="F99" s="75">
        <v>20</v>
      </c>
      <c r="G99" s="57"/>
      <c r="H99" s="74">
        <f t="shared" si="8"/>
        <v>0</v>
      </c>
      <c r="I99" s="120"/>
      <c r="J99" s="121"/>
      <c r="K99" s="122"/>
      <c r="L99" s="123"/>
      <c r="M99" s="123"/>
      <c r="N99" s="123"/>
    </row>
    <row r="100" spans="1:14" ht="38.549999999999997" customHeight="1" x14ac:dyDescent="0.25">
      <c r="A100" s="70"/>
      <c r="B100" s="71" t="s">
        <v>117</v>
      </c>
      <c r="C100" s="78" t="s">
        <v>439</v>
      </c>
      <c r="D100" s="73" t="s">
        <v>618</v>
      </c>
      <c r="E100" s="76" t="s">
        <v>49</v>
      </c>
      <c r="F100" s="75">
        <v>140</v>
      </c>
      <c r="G100" s="57"/>
      <c r="H100" s="74">
        <f t="shared" si="8"/>
        <v>0</v>
      </c>
      <c r="I100" s="120"/>
      <c r="J100" s="121"/>
      <c r="K100" s="122"/>
      <c r="L100" s="123"/>
      <c r="M100" s="123"/>
      <c r="N100" s="123"/>
    </row>
    <row r="101" spans="1:14" ht="38.549999999999997" customHeight="1" x14ac:dyDescent="0.25">
      <c r="A101" s="70" t="s">
        <v>190</v>
      </c>
      <c r="B101" s="79" t="s">
        <v>308</v>
      </c>
      <c r="C101" s="78" t="s">
        <v>191</v>
      </c>
      <c r="D101" s="73" t="s">
        <v>192</v>
      </c>
      <c r="E101" s="76" t="s">
        <v>49</v>
      </c>
      <c r="F101" s="66">
        <v>3360</v>
      </c>
      <c r="G101" s="57"/>
      <c r="H101" s="74">
        <f t="shared" si="8"/>
        <v>0</v>
      </c>
      <c r="I101" s="120"/>
      <c r="J101" s="121"/>
      <c r="K101" s="122"/>
      <c r="L101" s="123"/>
      <c r="M101" s="123"/>
      <c r="N101" s="123"/>
    </row>
    <row r="102" spans="1:14" ht="38.549999999999997" customHeight="1" x14ac:dyDescent="0.25">
      <c r="A102" s="70"/>
      <c r="B102" s="79" t="s">
        <v>309</v>
      </c>
      <c r="C102" s="78" t="s">
        <v>438</v>
      </c>
      <c r="D102" s="73" t="s">
        <v>619</v>
      </c>
      <c r="E102" s="76" t="s">
        <v>30</v>
      </c>
      <c r="F102" s="66">
        <v>2860</v>
      </c>
      <c r="G102" s="57"/>
      <c r="H102" s="74">
        <f t="shared" si="8"/>
        <v>0</v>
      </c>
      <c r="I102" s="120"/>
      <c r="J102" s="121"/>
      <c r="K102" s="122"/>
      <c r="L102" s="123"/>
      <c r="M102" s="123"/>
      <c r="N102" s="123"/>
    </row>
    <row r="103" spans="1:14" ht="38.549999999999997" customHeight="1" x14ac:dyDescent="0.25">
      <c r="A103" s="70" t="s">
        <v>413</v>
      </c>
      <c r="B103" s="79" t="s">
        <v>310</v>
      </c>
      <c r="C103" s="78" t="s">
        <v>193</v>
      </c>
      <c r="D103" s="73" t="s">
        <v>252</v>
      </c>
      <c r="E103" s="76"/>
      <c r="F103" s="66"/>
      <c r="G103" s="69"/>
      <c r="H103" s="65"/>
      <c r="I103" s="120"/>
      <c r="J103" s="121"/>
      <c r="K103" s="122"/>
      <c r="L103" s="123"/>
      <c r="M103" s="123"/>
      <c r="N103" s="123"/>
    </row>
    <row r="104" spans="1:14" ht="38.549999999999997" customHeight="1" x14ac:dyDescent="0.25">
      <c r="A104" s="70"/>
      <c r="B104" s="71" t="s">
        <v>31</v>
      </c>
      <c r="C104" s="78" t="s">
        <v>434</v>
      </c>
      <c r="D104" s="73" t="s">
        <v>391</v>
      </c>
      <c r="E104" s="76" t="s">
        <v>30</v>
      </c>
      <c r="F104" s="66">
        <v>300</v>
      </c>
      <c r="G104" s="57"/>
      <c r="H104" s="74">
        <f t="shared" ref="H104:H105" si="9">ROUND(G104*F104,2)</f>
        <v>0</v>
      </c>
      <c r="I104" s="120"/>
      <c r="J104" s="121"/>
      <c r="K104" s="122"/>
      <c r="L104" s="123"/>
      <c r="M104" s="123"/>
      <c r="N104" s="123"/>
    </row>
    <row r="105" spans="1:14" ht="38.549999999999997" customHeight="1" x14ac:dyDescent="0.25">
      <c r="A105" s="70"/>
      <c r="B105" s="71" t="s">
        <v>38</v>
      </c>
      <c r="C105" s="78" t="s">
        <v>435</v>
      </c>
      <c r="D105" s="73" t="s">
        <v>391</v>
      </c>
      <c r="E105" s="76" t="s">
        <v>30</v>
      </c>
      <c r="F105" s="66">
        <v>10</v>
      </c>
      <c r="G105" s="57"/>
      <c r="H105" s="74">
        <f t="shared" si="9"/>
        <v>0</v>
      </c>
      <c r="I105" s="120"/>
      <c r="J105" s="121"/>
      <c r="K105" s="122"/>
      <c r="L105" s="123"/>
      <c r="M105" s="123"/>
      <c r="N105" s="123"/>
    </row>
    <row r="106" spans="1:14" ht="38.549999999999997" customHeight="1" x14ac:dyDescent="0.25">
      <c r="A106" s="70" t="s">
        <v>334</v>
      </c>
      <c r="B106" s="79" t="s">
        <v>311</v>
      </c>
      <c r="C106" s="78" t="s">
        <v>335</v>
      </c>
      <c r="D106" s="73" t="s">
        <v>430</v>
      </c>
      <c r="E106" s="85"/>
      <c r="F106" s="75"/>
      <c r="G106" s="69"/>
      <c r="H106" s="65"/>
      <c r="I106" s="120"/>
      <c r="J106" s="121"/>
      <c r="K106" s="122"/>
      <c r="L106" s="123"/>
      <c r="M106" s="123"/>
      <c r="N106" s="123"/>
    </row>
    <row r="107" spans="1:14" ht="38.549999999999997" customHeight="1" x14ac:dyDescent="0.25">
      <c r="A107" s="70" t="s">
        <v>336</v>
      </c>
      <c r="B107" s="71" t="s">
        <v>38</v>
      </c>
      <c r="C107" s="78" t="s">
        <v>71</v>
      </c>
      <c r="D107" s="73"/>
      <c r="E107" s="76"/>
      <c r="F107" s="75"/>
      <c r="G107" s="69"/>
      <c r="H107" s="65"/>
      <c r="I107" s="120"/>
      <c r="J107" s="121"/>
      <c r="K107" s="122"/>
      <c r="L107" s="123"/>
      <c r="M107" s="123"/>
      <c r="N107" s="123"/>
    </row>
    <row r="108" spans="1:14" ht="38.549999999999997" customHeight="1" x14ac:dyDescent="0.25">
      <c r="A108" s="70" t="s">
        <v>337</v>
      </c>
      <c r="B108" s="72" t="s">
        <v>101</v>
      </c>
      <c r="C108" s="78" t="s">
        <v>120</v>
      </c>
      <c r="D108" s="73"/>
      <c r="E108" s="76" t="s">
        <v>32</v>
      </c>
      <c r="F108" s="75">
        <v>200</v>
      </c>
      <c r="G108" s="57"/>
      <c r="H108" s="74">
        <f>ROUND(G108*F108,2)</f>
        <v>0</v>
      </c>
      <c r="I108" s="120"/>
      <c r="J108" s="121"/>
      <c r="K108" s="122"/>
      <c r="L108" s="123"/>
      <c r="M108" s="123"/>
      <c r="N108" s="123"/>
    </row>
    <row r="109" spans="1:14" ht="48" customHeight="1" x14ac:dyDescent="0.25">
      <c r="A109" s="13"/>
      <c r="B109" s="107"/>
      <c r="C109" s="26" t="s">
        <v>22</v>
      </c>
      <c r="D109" s="9"/>
      <c r="E109" s="8"/>
      <c r="F109" s="7"/>
      <c r="G109" s="13"/>
      <c r="H109" s="16"/>
      <c r="I109" s="120"/>
      <c r="J109" s="121"/>
      <c r="K109" s="122"/>
      <c r="L109" s="123"/>
      <c r="M109" s="123"/>
      <c r="N109" s="123"/>
    </row>
    <row r="110" spans="1:14" ht="38.549999999999997" customHeight="1" x14ac:dyDescent="0.25">
      <c r="A110" s="70" t="s">
        <v>122</v>
      </c>
      <c r="B110" s="79" t="s">
        <v>312</v>
      </c>
      <c r="C110" s="78" t="s">
        <v>123</v>
      </c>
      <c r="D110" s="73" t="s">
        <v>124</v>
      </c>
      <c r="E110" s="76"/>
      <c r="F110" s="66"/>
      <c r="G110" s="69"/>
      <c r="H110" s="65"/>
      <c r="I110" s="120"/>
      <c r="J110" s="121"/>
      <c r="K110" s="122"/>
      <c r="L110" s="123"/>
      <c r="M110" s="123"/>
      <c r="N110" s="123"/>
    </row>
    <row r="111" spans="1:14" ht="38.549999999999997" customHeight="1" x14ac:dyDescent="0.25">
      <c r="A111" s="70" t="s">
        <v>125</v>
      </c>
      <c r="B111" s="71" t="s">
        <v>31</v>
      </c>
      <c r="C111" s="78" t="s">
        <v>194</v>
      </c>
      <c r="D111" s="73"/>
      <c r="E111" s="76" t="s">
        <v>37</v>
      </c>
      <c r="F111" s="66">
        <v>2</v>
      </c>
      <c r="G111" s="57"/>
      <c r="H111" s="74">
        <f>ROUND(G111*F111,2)</f>
        <v>0</v>
      </c>
      <c r="I111" s="120"/>
      <c r="J111" s="121"/>
      <c r="K111" s="122"/>
      <c r="L111" s="123"/>
      <c r="M111" s="123"/>
      <c r="N111" s="123"/>
    </row>
    <row r="112" spans="1:14" ht="38.549999999999997" customHeight="1" x14ac:dyDescent="0.25">
      <c r="A112" s="70" t="s">
        <v>125</v>
      </c>
      <c r="B112" s="71" t="s">
        <v>38</v>
      </c>
      <c r="C112" s="78" t="s">
        <v>441</v>
      </c>
      <c r="D112" s="73"/>
      <c r="E112" s="76" t="s">
        <v>37</v>
      </c>
      <c r="F112" s="66">
        <v>5</v>
      </c>
      <c r="G112" s="57"/>
      <c r="H112" s="74">
        <f>ROUND(G112*F112,2)</f>
        <v>0</v>
      </c>
      <c r="I112" s="120"/>
      <c r="J112" s="121"/>
      <c r="K112" s="122"/>
      <c r="L112" s="123"/>
      <c r="M112" s="123"/>
      <c r="N112" s="123"/>
    </row>
    <row r="113" spans="1:14" ht="38.549999999999997" customHeight="1" x14ac:dyDescent="0.25">
      <c r="A113" s="70" t="s">
        <v>332</v>
      </c>
      <c r="B113" s="71" t="s">
        <v>50</v>
      </c>
      <c r="C113" s="78" t="s">
        <v>126</v>
      </c>
      <c r="D113" s="73"/>
      <c r="E113" s="76" t="s">
        <v>37</v>
      </c>
      <c r="F113" s="66">
        <v>7</v>
      </c>
      <c r="G113" s="57"/>
      <c r="H113" s="74">
        <f>ROUND(G113*F113,2)</f>
        <v>0</v>
      </c>
      <c r="I113" s="120"/>
      <c r="J113" s="121"/>
      <c r="K113" s="122"/>
      <c r="L113" s="123"/>
      <c r="M113" s="123"/>
      <c r="N113" s="123"/>
    </row>
    <row r="114" spans="1:14" ht="38.549999999999997" customHeight="1" x14ac:dyDescent="0.25">
      <c r="A114" s="70" t="s">
        <v>127</v>
      </c>
      <c r="B114" s="79" t="s">
        <v>313</v>
      </c>
      <c r="C114" s="78" t="s">
        <v>128</v>
      </c>
      <c r="D114" s="73" t="s">
        <v>124</v>
      </c>
      <c r="E114" s="76"/>
      <c r="F114" s="66"/>
      <c r="G114" s="69"/>
      <c r="H114" s="65"/>
      <c r="I114" s="120"/>
      <c r="J114" s="121"/>
      <c r="K114" s="122"/>
      <c r="L114" s="123"/>
      <c r="M114" s="123"/>
      <c r="N114" s="123"/>
    </row>
    <row r="115" spans="1:14" ht="38.549999999999997" customHeight="1" x14ac:dyDescent="0.25">
      <c r="A115" s="70" t="s">
        <v>129</v>
      </c>
      <c r="B115" s="71" t="s">
        <v>31</v>
      </c>
      <c r="C115" s="78" t="s">
        <v>130</v>
      </c>
      <c r="D115" s="73"/>
      <c r="E115" s="76"/>
      <c r="F115" s="66"/>
      <c r="G115" s="69"/>
      <c r="H115" s="65"/>
      <c r="I115" s="120"/>
      <c r="J115" s="121"/>
      <c r="K115" s="122"/>
      <c r="L115" s="123"/>
      <c r="M115" s="123"/>
      <c r="N115" s="123"/>
    </row>
    <row r="116" spans="1:14" ht="38.549999999999997" customHeight="1" x14ac:dyDescent="0.25">
      <c r="A116" s="70" t="s">
        <v>131</v>
      </c>
      <c r="B116" s="72" t="s">
        <v>101</v>
      </c>
      <c r="C116" s="78" t="s">
        <v>196</v>
      </c>
      <c r="D116" s="73"/>
      <c r="E116" s="76" t="s">
        <v>49</v>
      </c>
      <c r="F116" s="66">
        <v>80</v>
      </c>
      <c r="G116" s="57"/>
      <c r="H116" s="74">
        <f>ROUND(G116*F116,2)</f>
        <v>0</v>
      </c>
      <c r="I116" s="120"/>
      <c r="J116" s="121"/>
      <c r="K116" s="122"/>
      <c r="L116" s="123"/>
      <c r="M116" s="123"/>
      <c r="N116" s="123"/>
    </row>
    <row r="117" spans="1:14" ht="38.549999999999997" customHeight="1" x14ac:dyDescent="0.25">
      <c r="A117" s="70" t="s">
        <v>197</v>
      </c>
      <c r="B117" s="72" t="s">
        <v>102</v>
      </c>
      <c r="C117" s="78" t="s">
        <v>442</v>
      </c>
      <c r="D117" s="73"/>
      <c r="E117" s="76" t="s">
        <v>49</v>
      </c>
      <c r="F117" s="66">
        <v>30</v>
      </c>
      <c r="G117" s="57"/>
      <c r="H117" s="74">
        <f>ROUND(G117*F117,2)</f>
        <v>0</v>
      </c>
      <c r="I117" s="120"/>
      <c r="J117" s="121"/>
      <c r="K117" s="122"/>
      <c r="L117" s="123"/>
      <c r="M117" s="123"/>
      <c r="N117" s="123"/>
    </row>
    <row r="118" spans="1:14" ht="38.549999999999997" customHeight="1" x14ac:dyDescent="0.25">
      <c r="A118" s="70" t="s">
        <v>198</v>
      </c>
      <c r="B118" s="79" t="s">
        <v>342</v>
      </c>
      <c r="C118" s="78" t="s">
        <v>199</v>
      </c>
      <c r="D118" s="73" t="s">
        <v>124</v>
      </c>
      <c r="E118" s="76"/>
      <c r="F118" s="66"/>
      <c r="G118" s="69"/>
      <c r="H118" s="65"/>
      <c r="I118" s="120"/>
      <c r="J118" s="121"/>
      <c r="K118" s="122"/>
      <c r="L118" s="123"/>
      <c r="M118" s="123"/>
      <c r="N118" s="123"/>
    </row>
    <row r="119" spans="1:14" ht="38.549999999999997" customHeight="1" x14ac:dyDescent="0.25">
      <c r="A119" s="70" t="s">
        <v>200</v>
      </c>
      <c r="B119" s="71" t="s">
        <v>31</v>
      </c>
      <c r="C119" s="78" t="s">
        <v>156</v>
      </c>
      <c r="D119" s="73"/>
      <c r="E119" s="76"/>
      <c r="F119" s="66"/>
      <c r="G119" s="69"/>
      <c r="H119" s="65"/>
      <c r="I119" s="120"/>
      <c r="J119" s="121"/>
      <c r="K119" s="122"/>
      <c r="L119" s="123"/>
      <c r="M119" s="123"/>
      <c r="N119" s="123"/>
    </row>
    <row r="120" spans="1:14" ht="38.549999999999997" customHeight="1" x14ac:dyDescent="0.25">
      <c r="A120" s="70" t="s">
        <v>201</v>
      </c>
      <c r="B120" s="72" t="s">
        <v>101</v>
      </c>
      <c r="C120" s="78" t="s">
        <v>202</v>
      </c>
      <c r="D120" s="73"/>
      <c r="E120" s="76" t="s">
        <v>73</v>
      </c>
      <c r="F120" s="64">
        <v>2.8</v>
      </c>
      <c r="G120" s="57"/>
      <c r="H120" s="74">
        <f>ROUND(G120*F120,2)</f>
        <v>0</v>
      </c>
      <c r="I120" s="120"/>
      <c r="J120" s="121"/>
      <c r="K120" s="122"/>
      <c r="L120" s="123"/>
      <c r="M120" s="123"/>
      <c r="N120" s="123"/>
    </row>
    <row r="121" spans="1:14" ht="38.549999999999997" customHeight="1" x14ac:dyDescent="0.25">
      <c r="A121" s="70" t="s">
        <v>80</v>
      </c>
      <c r="B121" s="79" t="s">
        <v>343</v>
      </c>
      <c r="C121" s="78" t="s">
        <v>259</v>
      </c>
      <c r="D121" s="63" t="s">
        <v>265</v>
      </c>
      <c r="E121" s="76"/>
      <c r="F121" s="66"/>
      <c r="G121" s="69"/>
      <c r="H121" s="65"/>
      <c r="I121" s="120"/>
      <c r="J121" s="121"/>
      <c r="K121" s="122"/>
      <c r="L121" s="123"/>
      <c r="M121" s="123"/>
      <c r="N121" s="123"/>
    </row>
    <row r="122" spans="1:14" ht="38.549999999999997" customHeight="1" x14ac:dyDescent="0.25">
      <c r="A122" s="70" t="s">
        <v>81</v>
      </c>
      <c r="B122" s="71" t="s">
        <v>31</v>
      </c>
      <c r="C122" s="78" t="s">
        <v>320</v>
      </c>
      <c r="D122" s="73"/>
      <c r="E122" s="76" t="s">
        <v>37</v>
      </c>
      <c r="F122" s="66">
        <v>10</v>
      </c>
      <c r="G122" s="57"/>
      <c r="H122" s="74">
        <f>ROUND(G122*F122,2)</f>
        <v>0</v>
      </c>
      <c r="I122" s="120"/>
      <c r="J122" s="121"/>
      <c r="K122" s="122"/>
      <c r="L122" s="123"/>
      <c r="M122" s="123"/>
      <c r="N122" s="123"/>
    </row>
    <row r="123" spans="1:14" ht="38.549999999999997" customHeight="1" x14ac:dyDescent="0.25">
      <c r="A123" s="70" t="s">
        <v>82</v>
      </c>
      <c r="B123" s="71" t="s">
        <v>38</v>
      </c>
      <c r="C123" s="78" t="s">
        <v>321</v>
      </c>
      <c r="D123" s="73"/>
      <c r="E123" s="76" t="s">
        <v>37</v>
      </c>
      <c r="F123" s="66">
        <v>10</v>
      </c>
      <c r="G123" s="57"/>
      <c r="H123" s="74">
        <f>ROUND(G123*F123,2)</f>
        <v>0</v>
      </c>
      <c r="I123" s="120"/>
      <c r="J123" s="121"/>
      <c r="K123" s="122"/>
      <c r="L123" s="123"/>
      <c r="M123" s="123"/>
      <c r="N123" s="123"/>
    </row>
    <row r="124" spans="1:14" ht="38.549999999999997" customHeight="1" x14ac:dyDescent="0.25">
      <c r="A124" s="70" t="s">
        <v>132</v>
      </c>
      <c r="B124" s="79" t="s">
        <v>344</v>
      </c>
      <c r="C124" s="78" t="s">
        <v>133</v>
      </c>
      <c r="D124" s="73" t="s">
        <v>124</v>
      </c>
      <c r="E124" s="76"/>
      <c r="F124" s="66"/>
      <c r="G124" s="69"/>
      <c r="H124" s="65"/>
      <c r="I124" s="120"/>
      <c r="J124" s="121"/>
      <c r="K124" s="122"/>
      <c r="L124" s="123"/>
      <c r="M124" s="123"/>
      <c r="N124" s="123"/>
    </row>
    <row r="125" spans="1:14" ht="38.549999999999997" customHeight="1" x14ac:dyDescent="0.25">
      <c r="A125" s="70" t="s">
        <v>134</v>
      </c>
      <c r="B125" s="71" t="s">
        <v>31</v>
      </c>
      <c r="C125" s="78" t="s">
        <v>443</v>
      </c>
      <c r="D125" s="73"/>
      <c r="E125" s="76"/>
      <c r="F125" s="66"/>
      <c r="G125" s="69"/>
      <c r="H125" s="65"/>
      <c r="I125" s="120"/>
      <c r="J125" s="121"/>
      <c r="K125" s="122"/>
      <c r="L125" s="123"/>
      <c r="M125" s="123"/>
      <c r="N125" s="123"/>
    </row>
    <row r="126" spans="1:14" ht="38.549999999999997" customHeight="1" x14ac:dyDescent="0.25">
      <c r="A126" s="70" t="s">
        <v>146</v>
      </c>
      <c r="B126" s="72" t="s">
        <v>101</v>
      </c>
      <c r="C126" s="78" t="s">
        <v>445</v>
      </c>
      <c r="D126" s="73"/>
      <c r="E126" s="76" t="s">
        <v>37</v>
      </c>
      <c r="F126" s="66">
        <v>8</v>
      </c>
      <c r="G126" s="57"/>
      <c r="H126" s="74">
        <f t="shared" ref="H126:H128" si="10">ROUND(G126*F126,2)</f>
        <v>0</v>
      </c>
      <c r="I126" s="120"/>
      <c r="J126" s="121"/>
      <c r="K126" s="122"/>
      <c r="L126" s="123"/>
      <c r="M126" s="123"/>
      <c r="N126" s="123"/>
    </row>
    <row r="127" spans="1:14" ht="38.549999999999997" customHeight="1" x14ac:dyDescent="0.25">
      <c r="A127" s="62" t="s">
        <v>417</v>
      </c>
      <c r="B127" s="72" t="s">
        <v>102</v>
      </c>
      <c r="C127" s="78" t="s">
        <v>444</v>
      </c>
      <c r="D127" s="73"/>
      <c r="E127" s="76" t="s">
        <v>37</v>
      </c>
      <c r="F127" s="66">
        <v>2</v>
      </c>
      <c r="G127" s="57"/>
      <c r="H127" s="74">
        <f t="shared" si="10"/>
        <v>0</v>
      </c>
      <c r="I127" s="120"/>
      <c r="J127" s="121"/>
      <c r="K127" s="122"/>
      <c r="L127" s="123"/>
      <c r="M127" s="123"/>
      <c r="N127" s="123"/>
    </row>
    <row r="128" spans="1:14" ht="38.549999999999997" customHeight="1" x14ac:dyDescent="0.25">
      <c r="A128" s="62" t="s">
        <v>417</v>
      </c>
      <c r="B128" s="72" t="s">
        <v>103</v>
      </c>
      <c r="C128" s="78" t="s">
        <v>446</v>
      </c>
      <c r="D128" s="73"/>
      <c r="E128" s="76" t="s">
        <v>37</v>
      </c>
      <c r="F128" s="66">
        <v>4</v>
      </c>
      <c r="G128" s="57"/>
      <c r="H128" s="74">
        <f t="shared" si="10"/>
        <v>0</v>
      </c>
      <c r="I128" s="120"/>
      <c r="J128" s="121"/>
      <c r="K128" s="122"/>
      <c r="L128" s="123"/>
      <c r="M128" s="123"/>
      <c r="N128" s="123"/>
    </row>
    <row r="129" spans="1:14" ht="38.549999999999997" customHeight="1" x14ac:dyDescent="0.25">
      <c r="A129" s="70"/>
      <c r="B129" s="79" t="s">
        <v>345</v>
      </c>
      <c r="C129" s="78" t="s">
        <v>450</v>
      </c>
      <c r="D129" s="84" t="s">
        <v>620</v>
      </c>
      <c r="E129" s="82"/>
      <c r="F129" s="60"/>
      <c r="G129" s="59"/>
      <c r="H129" s="74"/>
      <c r="I129" s="120"/>
      <c r="J129" s="121"/>
      <c r="K129" s="122"/>
      <c r="L129" s="123"/>
      <c r="M129" s="123"/>
      <c r="N129" s="123"/>
    </row>
    <row r="130" spans="1:14" ht="38.549999999999997" customHeight="1" x14ac:dyDescent="0.25">
      <c r="A130" s="70"/>
      <c r="B130" s="71" t="s">
        <v>31</v>
      </c>
      <c r="C130" s="78" t="s">
        <v>448</v>
      </c>
      <c r="D130" s="84"/>
      <c r="E130" s="82" t="s">
        <v>37</v>
      </c>
      <c r="F130" s="66">
        <v>2</v>
      </c>
      <c r="G130" s="57"/>
      <c r="H130" s="74">
        <f>ROUND(G130*F130,2)</f>
        <v>0</v>
      </c>
      <c r="I130" s="120"/>
      <c r="J130" s="121"/>
      <c r="K130" s="122"/>
      <c r="L130" s="123"/>
      <c r="M130" s="123"/>
      <c r="N130" s="123"/>
    </row>
    <row r="131" spans="1:14" ht="38.549999999999997" customHeight="1" x14ac:dyDescent="0.25">
      <c r="A131" s="80"/>
      <c r="B131" s="71" t="s">
        <v>38</v>
      </c>
      <c r="C131" s="78" t="s">
        <v>449</v>
      </c>
      <c r="D131" s="84"/>
      <c r="E131" s="82" t="s">
        <v>37</v>
      </c>
      <c r="F131" s="66">
        <v>5</v>
      </c>
      <c r="G131" s="57"/>
      <c r="H131" s="74">
        <f>ROUND(G131*F131,2)</f>
        <v>0</v>
      </c>
      <c r="I131" s="120"/>
      <c r="J131" s="121"/>
      <c r="K131" s="122"/>
      <c r="L131" s="123"/>
      <c r="M131" s="123"/>
      <c r="N131" s="123"/>
    </row>
    <row r="132" spans="1:14" ht="38.549999999999997" customHeight="1" x14ac:dyDescent="0.25">
      <c r="A132" s="70" t="s">
        <v>204</v>
      </c>
      <c r="B132" s="79" t="s">
        <v>346</v>
      </c>
      <c r="C132" s="78" t="s">
        <v>205</v>
      </c>
      <c r="D132" s="73" t="s">
        <v>124</v>
      </c>
      <c r="E132" s="76" t="s">
        <v>37</v>
      </c>
      <c r="F132" s="66">
        <v>9</v>
      </c>
      <c r="G132" s="57"/>
      <c r="H132" s="74">
        <f t="shared" ref="H132:H136" si="11">ROUND(G132*F132,2)</f>
        <v>0</v>
      </c>
      <c r="I132" s="120"/>
      <c r="J132" s="121"/>
      <c r="K132" s="122"/>
      <c r="L132" s="123"/>
      <c r="M132" s="123"/>
      <c r="N132" s="123"/>
    </row>
    <row r="133" spans="1:14" ht="38.549999999999997" customHeight="1" x14ac:dyDescent="0.25">
      <c r="A133" s="70" t="s">
        <v>206</v>
      </c>
      <c r="B133" s="79" t="s">
        <v>347</v>
      </c>
      <c r="C133" s="78" t="s">
        <v>207</v>
      </c>
      <c r="D133" s="73" t="s">
        <v>124</v>
      </c>
      <c r="E133" s="76" t="s">
        <v>37</v>
      </c>
      <c r="F133" s="66">
        <v>15</v>
      </c>
      <c r="G133" s="57"/>
      <c r="H133" s="74">
        <f t="shared" si="11"/>
        <v>0</v>
      </c>
      <c r="I133" s="120"/>
      <c r="J133" s="121"/>
      <c r="K133" s="122"/>
      <c r="L133" s="123"/>
      <c r="M133" s="123"/>
      <c r="N133" s="123"/>
    </row>
    <row r="134" spans="1:14" ht="38.549999999999997" customHeight="1" x14ac:dyDescent="0.25">
      <c r="A134" s="83"/>
      <c r="B134" s="79" t="s">
        <v>348</v>
      </c>
      <c r="C134" s="78" t="s">
        <v>208</v>
      </c>
      <c r="D134" s="73" t="s">
        <v>124</v>
      </c>
      <c r="E134" s="76"/>
      <c r="F134" s="66"/>
      <c r="G134" s="69"/>
      <c r="H134" s="65"/>
      <c r="I134" s="120"/>
      <c r="J134" s="121"/>
      <c r="K134" s="122"/>
      <c r="L134" s="123"/>
      <c r="M134" s="123"/>
      <c r="N134" s="123"/>
    </row>
    <row r="135" spans="1:14" ht="38.549999999999997" customHeight="1" x14ac:dyDescent="0.25">
      <c r="A135" s="81"/>
      <c r="B135" s="71" t="s">
        <v>31</v>
      </c>
      <c r="C135" s="78" t="s">
        <v>422</v>
      </c>
      <c r="D135" s="77"/>
      <c r="E135" s="82" t="s">
        <v>37</v>
      </c>
      <c r="F135" s="66">
        <v>15</v>
      </c>
      <c r="G135" s="57"/>
      <c r="H135" s="74">
        <f t="shared" ref="H135" si="12">ROUND(G135*F135,2)</f>
        <v>0</v>
      </c>
      <c r="I135" s="120"/>
      <c r="J135" s="121"/>
      <c r="K135" s="122"/>
      <c r="L135" s="123"/>
      <c r="M135" s="123"/>
      <c r="N135" s="123"/>
    </row>
    <row r="136" spans="1:14" ht="38.549999999999997" customHeight="1" x14ac:dyDescent="0.25">
      <c r="A136" s="70" t="s">
        <v>135</v>
      </c>
      <c r="B136" s="79" t="s">
        <v>452</v>
      </c>
      <c r="C136" s="78" t="s">
        <v>136</v>
      </c>
      <c r="D136" s="77" t="s">
        <v>137</v>
      </c>
      <c r="E136" s="82" t="s">
        <v>49</v>
      </c>
      <c r="F136" s="66">
        <v>500</v>
      </c>
      <c r="G136" s="57"/>
      <c r="H136" s="74">
        <f t="shared" si="11"/>
        <v>0</v>
      </c>
      <c r="I136" s="120"/>
      <c r="J136" s="121"/>
      <c r="K136" s="122"/>
      <c r="L136" s="123"/>
      <c r="M136" s="123"/>
      <c r="N136" s="123"/>
    </row>
    <row r="137" spans="1:14" ht="38.549999999999997" customHeight="1" x14ac:dyDescent="0.25">
      <c r="A137" s="70" t="s">
        <v>209</v>
      </c>
      <c r="B137" s="79" t="s">
        <v>453</v>
      </c>
      <c r="C137" s="78" t="s">
        <v>210</v>
      </c>
      <c r="D137" s="84" t="s">
        <v>621</v>
      </c>
      <c r="E137" s="82"/>
      <c r="F137" s="60"/>
      <c r="G137" s="59"/>
      <c r="H137" s="74"/>
      <c r="I137" s="120"/>
      <c r="J137" s="121"/>
      <c r="K137" s="122"/>
      <c r="L137" s="123"/>
      <c r="M137" s="123"/>
      <c r="N137" s="123"/>
    </row>
    <row r="138" spans="1:14" ht="38.549999999999997" customHeight="1" x14ac:dyDescent="0.25">
      <c r="A138" s="70" t="s">
        <v>211</v>
      </c>
      <c r="B138" s="71" t="s">
        <v>31</v>
      </c>
      <c r="C138" s="78" t="s">
        <v>212</v>
      </c>
      <c r="D138" s="84"/>
      <c r="E138" s="82" t="s">
        <v>30</v>
      </c>
      <c r="F138" s="66">
        <v>800</v>
      </c>
      <c r="G138" s="57"/>
      <c r="H138" s="74">
        <f>ROUND(G138*F138,2)</f>
        <v>0</v>
      </c>
      <c r="I138" s="120"/>
      <c r="J138" s="121"/>
      <c r="K138" s="122"/>
      <c r="L138" s="123"/>
      <c r="M138" s="123"/>
      <c r="N138" s="123"/>
    </row>
    <row r="139" spans="1:14" ht="38.549999999999997" customHeight="1" x14ac:dyDescent="0.25">
      <c r="A139" s="80"/>
      <c r="B139" s="71" t="s">
        <v>38</v>
      </c>
      <c r="C139" s="78" t="s">
        <v>447</v>
      </c>
      <c r="D139" s="84"/>
      <c r="E139" s="82" t="s">
        <v>30</v>
      </c>
      <c r="F139" s="66">
        <v>50</v>
      </c>
      <c r="G139" s="57"/>
      <c r="H139" s="74">
        <f>ROUND(G139*F139,2)</f>
        <v>0</v>
      </c>
      <c r="I139" s="120"/>
      <c r="J139" s="121"/>
      <c r="K139" s="122"/>
      <c r="L139" s="123"/>
      <c r="M139" s="123"/>
      <c r="N139" s="123"/>
    </row>
    <row r="140" spans="1:14" ht="36" customHeight="1" x14ac:dyDescent="0.25">
      <c r="A140" s="13"/>
      <c r="B140" s="106"/>
      <c r="C140" s="26" t="s">
        <v>23</v>
      </c>
      <c r="D140" s="9"/>
      <c r="E140" s="6"/>
      <c r="F140" s="9"/>
      <c r="G140" s="13"/>
      <c r="H140" s="16"/>
      <c r="I140" s="120"/>
      <c r="J140" s="121"/>
      <c r="K140" s="122"/>
      <c r="L140" s="123"/>
      <c r="M140" s="123"/>
      <c r="N140" s="123"/>
    </row>
    <row r="141" spans="1:14" ht="38.549999999999997" customHeight="1" x14ac:dyDescent="0.25">
      <c r="A141" s="70" t="s">
        <v>59</v>
      </c>
      <c r="B141" s="79" t="s">
        <v>454</v>
      </c>
      <c r="C141" s="78" t="s">
        <v>264</v>
      </c>
      <c r="D141" s="63" t="s">
        <v>265</v>
      </c>
      <c r="E141" s="76" t="s">
        <v>37</v>
      </c>
      <c r="F141" s="66">
        <v>11</v>
      </c>
      <c r="G141" s="57"/>
      <c r="H141" s="74">
        <f>ROUND(G141*F141,2)</f>
        <v>0</v>
      </c>
      <c r="I141" s="120"/>
      <c r="J141" s="121"/>
      <c r="K141" s="122"/>
      <c r="L141" s="123"/>
      <c r="M141" s="123"/>
      <c r="N141" s="123"/>
    </row>
    <row r="142" spans="1:14" ht="38.549999999999997" customHeight="1" x14ac:dyDescent="0.25">
      <c r="A142" s="70" t="s">
        <v>72</v>
      </c>
      <c r="B142" s="79" t="s">
        <v>455</v>
      </c>
      <c r="C142" s="78" t="s">
        <v>83</v>
      </c>
      <c r="D142" s="73" t="s">
        <v>124</v>
      </c>
      <c r="E142" s="76"/>
      <c r="F142" s="66"/>
      <c r="G142" s="59"/>
      <c r="H142" s="65"/>
      <c r="I142" s="120"/>
      <c r="J142" s="121"/>
      <c r="K142" s="122"/>
      <c r="L142" s="123"/>
      <c r="M142" s="123"/>
      <c r="N142" s="123"/>
    </row>
    <row r="143" spans="1:14" ht="38.549999999999997" customHeight="1" x14ac:dyDescent="0.25">
      <c r="A143" s="70" t="s">
        <v>84</v>
      </c>
      <c r="B143" s="71" t="s">
        <v>31</v>
      </c>
      <c r="C143" s="78" t="s">
        <v>138</v>
      </c>
      <c r="D143" s="73"/>
      <c r="E143" s="76" t="s">
        <v>73</v>
      </c>
      <c r="F143" s="64">
        <v>2</v>
      </c>
      <c r="G143" s="57"/>
      <c r="H143" s="74">
        <f>ROUND(G143*F143,2)</f>
        <v>0</v>
      </c>
      <c r="I143" s="120"/>
      <c r="J143" s="121"/>
      <c r="K143" s="122"/>
      <c r="L143" s="123"/>
      <c r="M143" s="123"/>
      <c r="N143" s="123"/>
    </row>
    <row r="144" spans="1:14" ht="38.549999999999997" customHeight="1" x14ac:dyDescent="0.25">
      <c r="A144" s="70" t="s">
        <v>60</v>
      </c>
      <c r="B144" s="79" t="s">
        <v>456</v>
      </c>
      <c r="C144" s="78" t="s">
        <v>266</v>
      </c>
      <c r="D144" s="63" t="s">
        <v>265</v>
      </c>
      <c r="E144" s="76"/>
      <c r="F144" s="66"/>
      <c r="G144" s="69"/>
      <c r="H144" s="65"/>
      <c r="I144" s="120"/>
      <c r="J144" s="121"/>
      <c r="K144" s="122"/>
      <c r="L144" s="123"/>
      <c r="M144" s="123"/>
      <c r="N144" s="123"/>
    </row>
    <row r="145" spans="1:14" ht="38.549999999999997" customHeight="1" x14ac:dyDescent="0.25">
      <c r="A145" s="70" t="s">
        <v>61</v>
      </c>
      <c r="B145" s="71" t="s">
        <v>38</v>
      </c>
      <c r="C145" s="78" t="s">
        <v>139</v>
      </c>
      <c r="D145" s="73"/>
      <c r="E145" s="76" t="s">
        <v>37</v>
      </c>
      <c r="F145" s="66">
        <v>4</v>
      </c>
      <c r="G145" s="57"/>
      <c r="H145" s="74">
        <f>ROUND(G145*F145,2)</f>
        <v>0</v>
      </c>
      <c r="I145" s="120"/>
      <c r="J145" s="121"/>
      <c r="K145" s="122"/>
      <c r="L145" s="123"/>
      <c r="M145" s="123"/>
      <c r="N145" s="123"/>
    </row>
    <row r="146" spans="1:14" ht="38.549999999999997" customHeight="1" x14ac:dyDescent="0.25">
      <c r="A146" s="70" t="s">
        <v>74</v>
      </c>
      <c r="B146" s="79" t="s">
        <v>457</v>
      </c>
      <c r="C146" s="78" t="s">
        <v>85</v>
      </c>
      <c r="D146" s="63" t="s">
        <v>265</v>
      </c>
      <c r="E146" s="76" t="s">
        <v>37</v>
      </c>
      <c r="F146" s="66">
        <v>11</v>
      </c>
      <c r="G146" s="57"/>
      <c r="H146" s="74">
        <f t="shared" ref="H146:H148" si="13">ROUND(G146*F146,2)</f>
        <v>0</v>
      </c>
      <c r="I146" s="120"/>
      <c r="J146" s="121"/>
      <c r="K146" s="122"/>
      <c r="L146" s="123"/>
      <c r="M146" s="123"/>
      <c r="N146" s="123"/>
    </row>
    <row r="147" spans="1:14" ht="38.549999999999997" customHeight="1" x14ac:dyDescent="0.25">
      <c r="A147" s="70" t="s">
        <v>75</v>
      </c>
      <c r="B147" s="79" t="s">
        <v>458</v>
      </c>
      <c r="C147" s="78" t="s">
        <v>86</v>
      </c>
      <c r="D147" s="63" t="s">
        <v>265</v>
      </c>
      <c r="E147" s="76" t="s">
        <v>37</v>
      </c>
      <c r="F147" s="66">
        <v>2</v>
      </c>
      <c r="G147" s="57"/>
      <c r="H147" s="74">
        <f t="shared" si="13"/>
        <v>0</v>
      </c>
      <c r="I147" s="120"/>
      <c r="J147" s="121"/>
      <c r="K147" s="122"/>
      <c r="L147" s="123"/>
      <c r="M147" s="123"/>
      <c r="N147" s="123"/>
    </row>
    <row r="148" spans="1:14" ht="38.549999999999997" customHeight="1" x14ac:dyDescent="0.25">
      <c r="A148" s="70" t="s">
        <v>423</v>
      </c>
      <c r="B148" s="79" t="s">
        <v>459</v>
      </c>
      <c r="C148" s="78" t="s">
        <v>424</v>
      </c>
      <c r="D148" s="73" t="s">
        <v>216</v>
      </c>
      <c r="E148" s="76" t="s">
        <v>37</v>
      </c>
      <c r="F148" s="66">
        <v>3</v>
      </c>
      <c r="G148" s="57"/>
      <c r="H148" s="74">
        <f t="shared" si="13"/>
        <v>0</v>
      </c>
      <c r="I148" s="120"/>
      <c r="J148" s="121"/>
      <c r="K148" s="122"/>
      <c r="L148" s="123"/>
      <c r="M148" s="123"/>
      <c r="N148" s="123"/>
    </row>
    <row r="149" spans="1:14" ht="36" customHeight="1" x14ac:dyDescent="0.25">
      <c r="A149" s="13"/>
      <c r="B149" s="106"/>
      <c r="C149" s="26" t="s">
        <v>24</v>
      </c>
      <c r="D149" s="9"/>
      <c r="E149" s="6"/>
      <c r="F149" s="9"/>
      <c r="G149" s="13"/>
      <c r="H149" s="16"/>
      <c r="I149" s="120"/>
      <c r="J149" s="121"/>
      <c r="K149" s="122"/>
      <c r="L149" s="123"/>
      <c r="M149" s="123"/>
      <c r="N149" s="123"/>
    </row>
    <row r="150" spans="1:14" ht="38.549999999999997" customHeight="1" x14ac:dyDescent="0.25">
      <c r="A150" s="67" t="s">
        <v>64</v>
      </c>
      <c r="B150" s="79" t="s">
        <v>460</v>
      </c>
      <c r="C150" s="78" t="s">
        <v>65</v>
      </c>
      <c r="D150" s="73" t="s">
        <v>140</v>
      </c>
      <c r="E150" s="76"/>
      <c r="F150" s="75"/>
      <c r="G150" s="69"/>
      <c r="H150" s="74"/>
      <c r="I150" s="120"/>
      <c r="J150" s="121"/>
      <c r="K150" s="122"/>
      <c r="L150" s="123"/>
      <c r="M150" s="123"/>
      <c r="N150" s="123"/>
    </row>
    <row r="151" spans="1:14" ht="38.549999999999997" customHeight="1" x14ac:dyDescent="0.25">
      <c r="A151" s="67" t="s">
        <v>141</v>
      </c>
      <c r="B151" s="71" t="s">
        <v>31</v>
      </c>
      <c r="C151" s="78" t="s">
        <v>142</v>
      </c>
      <c r="D151" s="73"/>
      <c r="E151" s="76" t="s">
        <v>30</v>
      </c>
      <c r="F151" s="75">
        <v>430</v>
      </c>
      <c r="G151" s="57"/>
      <c r="H151" s="74">
        <f t="shared" ref="H151:H152" si="14">ROUND(G151*F151,2)</f>
        <v>0</v>
      </c>
      <c r="I151" s="120"/>
      <c r="J151" s="121"/>
      <c r="K151" s="122"/>
      <c r="L151" s="123"/>
      <c r="M151" s="123"/>
      <c r="N151" s="123"/>
    </row>
    <row r="152" spans="1:14" ht="38.549999999999997" customHeight="1" x14ac:dyDescent="0.25">
      <c r="A152" s="67" t="s">
        <v>66</v>
      </c>
      <c r="B152" s="71" t="s">
        <v>38</v>
      </c>
      <c r="C152" s="78" t="s">
        <v>143</v>
      </c>
      <c r="D152" s="73"/>
      <c r="E152" s="76" t="s">
        <v>30</v>
      </c>
      <c r="F152" s="75">
        <v>50</v>
      </c>
      <c r="G152" s="57"/>
      <c r="H152" s="74">
        <f t="shared" si="14"/>
        <v>0</v>
      </c>
      <c r="I152" s="120"/>
      <c r="J152" s="121"/>
      <c r="K152" s="122"/>
      <c r="L152" s="123"/>
      <c r="M152" s="123"/>
      <c r="N152" s="123"/>
    </row>
    <row r="153" spans="1:14" ht="38.549999999999997" customHeight="1" x14ac:dyDescent="0.25">
      <c r="A153" s="80"/>
      <c r="B153" s="79"/>
      <c r="C153" s="26" t="s">
        <v>25</v>
      </c>
      <c r="D153" s="9"/>
      <c r="E153" s="6"/>
      <c r="F153" s="9"/>
      <c r="G153" s="13"/>
      <c r="H153" s="16"/>
      <c r="I153" s="120"/>
      <c r="J153" s="121"/>
      <c r="K153" s="122"/>
      <c r="L153" s="123"/>
      <c r="M153" s="123"/>
      <c r="N153" s="123"/>
    </row>
    <row r="154" spans="1:14" ht="38.549999999999997" customHeight="1" x14ac:dyDescent="0.25">
      <c r="A154" s="80"/>
      <c r="B154" s="79" t="s">
        <v>622</v>
      </c>
      <c r="C154" s="78" t="s">
        <v>451</v>
      </c>
      <c r="D154" s="73" t="s">
        <v>393</v>
      </c>
      <c r="E154" s="76" t="s">
        <v>49</v>
      </c>
      <c r="F154" s="75">
        <v>40</v>
      </c>
      <c r="G154" s="57"/>
      <c r="H154" s="74">
        <f t="shared" ref="H154" si="15">ROUND(G154*F154,2)</f>
        <v>0</v>
      </c>
      <c r="I154" s="120"/>
      <c r="J154" s="121"/>
      <c r="K154" s="122"/>
      <c r="L154" s="123"/>
      <c r="M154" s="123"/>
      <c r="N154" s="123"/>
    </row>
    <row r="155" spans="1:14" s="31" customFormat="1" ht="30" customHeight="1" thickBot="1" x14ac:dyDescent="0.3">
      <c r="A155" s="32"/>
      <c r="B155" s="55" t="str">
        <f>B47</f>
        <v>C</v>
      </c>
      <c r="C155" s="124" t="str">
        <f>C47</f>
        <v>DUBLIN AVENUE - ST. JAMES STREET TO NOTRE DAME AVENUE - CONCRETE RECONSTRUCTION</v>
      </c>
      <c r="D155" s="125"/>
      <c r="E155" s="125"/>
      <c r="F155" s="126"/>
      <c r="G155" s="32" t="s">
        <v>17</v>
      </c>
      <c r="H155" s="32">
        <f>SUM(H47:H154)</f>
        <v>0</v>
      </c>
      <c r="I155" s="120"/>
      <c r="J155" s="121"/>
      <c r="K155" s="122"/>
      <c r="L155" s="123"/>
      <c r="M155" s="123"/>
      <c r="N155" s="123"/>
    </row>
    <row r="156" spans="1:14" s="31" customFormat="1" ht="30" customHeight="1" thickTop="1" x14ac:dyDescent="0.25">
      <c r="A156" s="29"/>
      <c r="B156" s="105" t="s">
        <v>15</v>
      </c>
      <c r="C156" s="132" t="s">
        <v>353</v>
      </c>
      <c r="D156" s="133"/>
      <c r="E156" s="133"/>
      <c r="F156" s="134"/>
      <c r="G156" s="29"/>
      <c r="H156" s="30"/>
      <c r="I156" s="120"/>
      <c r="J156" s="121"/>
      <c r="K156" s="122"/>
      <c r="L156" s="123"/>
      <c r="M156" s="123"/>
      <c r="N156" s="123"/>
    </row>
    <row r="157" spans="1:14" ht="36" customHeight="1" x14ac:dyDescent="0.25">
      <c r="A157" s="13"/>
      <c r="B157" s="106"/>
      <c r="C157" s="25" t="s">
        <v>19</v>
      </c>
      <c r="D157" s="9"/>
      <c r="E157" s="7" t="s">
        <v>2</v>
      </c>
      <c r="F157" s="7" t="s">
        <v>2</v>
      </c>
      <c r="G157" s="13" t="s">
        <v>2</v>
      </c>
      <c r="H157" s="16"/>
      <c r="I157" s="120"/>
      <c r="J157" s="121"/>
      <c r="K157" s="122"/>
      <c r="L157" s="123"/>
      <c r="M157" s="123"/>
      <c r="N157" s="123"/>
    </row>
    <row r="158" spans="1:14" ht="38.549999999999997" customHeight="1" x14ac:dyDescent="0.25">
      <c r="A158" s="70" t="s">
        <v>87</v>
      </c>
      <c r="B158" s="79" t="s">
        <v>314</v>
      </c>
      <c r="C158" s="78" t="s">
        <v>88</v>
      </c>
      <c r="D158" s="77" t="s">
        <v>160</v>
      </c>
      <c r="E158" s="76" t="s">
        <v>28</v>
      </c>
      <c r="F158" s="75">
        <v>350</v>
      </c>
      <c r="G158" s="57"/>
      <c r="H158" s="74">
        <f t="shared" ref="H158" si="16">ROUND(G158*F158,2)</f>
        <v>0</v>
      </c>
      <c r="I158" s="120"/>
      <c r="J158" s="121"/>
      <c r="K158" s="122"/>
      <c r="L158" s="123"/>
      <c r="M158" s="123"/>
      <c r="N158" s="123"/>
    </row>
    <row r="159" spans="1:14" ht="36" customHeight="1" x14ac:dyDescent="0.25">
      <c r="A159" s="80" t="s">
        <v>89</v>
      </c>
      <c r="B159" s="79" t="s">
        <v>232</v>
      </c>
      <c r="C159" s="78" t="s">
        <v>90</v>
      </c>
      <c r="D159" s="77" t="s">
        <v>160</v>
      </c>
      <c r="E159" s="76" t="s">
        <v>30</v>
      </c>
      <c r="F159" s="75">
        <v>1100</v>
      </c>
      <c r="G159" s="57"/>
      <c r="H159" s="74">
        <f>ROUND(G159*F159,2)</f>
        <v>0</v>
      </c>
      <c r="I159" s="120"/>
      <c r="J159" s="121"/>
      <c r="K159" s="122"/>
      <c r="L159" s="123"/>
      <c r="M159" s="123"/>
      <c r="N159" s="123"/>
    </row>
    <row r="160" spans="1:14" ht="36" customHeight="1" x14ac:dyDescent="0.25">
      <c r="A160" s="80" t="s">
        <v>91</v>
      </c>
      <c r="B160" s="79" t="s">
        <v>233</v>
      </c>
      <c r="C160" s="78" t="s">
        <v>92</v>
      </c>
      <c r="D160" s="77" t="s">
        <v>160</v>
      </c>
      <c r="E160" s="76"/>
      <c r="F160" s="75"/>
      <c r="G160" s="69"/>
      <c r="H160" s="74"/>
      <c r="I160" s="120"/>
      <c r="J160" s="121"/>
      <c r="K160" s="122"/>
      <c r="L160" s="123"/>
      <c r="M160" s="123"/>
      <c r="N160" s="123"/>
    </row>
    <row r="161" spans="1:14" ht="36" customHeight="1" x14ac:dyDescent="0.25">
      <c r="A161" s="70" t="s">
        <v>406</v>
      </c>
      <c r="B161" s="71" t="s">
        <v>31</v>
      </c>
      <c r="C161" s="78" t="s">
        <v>407</v>
      </c>
      <c r="D161" s="73" t="s">
        <v>2</v>
      </c>
      <c r="E161" s="76" t="s">
        <v>32</v>
      </c>
      <c r="F161" s="75">
        <v>100</v>
      </c>
      <c r="G161" s="57"/>
      <c r="H161" s="74">
        <f t="shared" ref="H161:H164" si="17">ROUND(G161*F161,2)</f>
        <v>0</v>
      </c>
      <c r="I161" s="120"/>
      <c r="J161" s="121"/>
      <c r="K161" s="122"/>
      <c r="L161" s="123"/>
      <c r="M161" s="123"/>
      <c r="N161" s="123"/>
    </row>
    <row r="162" spans="1:14" ht="36" customHeight="1" x14ac:dyDescent="0.25">
      <c r="A162" s="80" t="s">
        <v>33</v>
      </c>
      <c r="B162" s="79" t="s">
        <v>234</v>
      </c>
      <c r="C162" s="78" t="s">
        <v>34</v>
      </c>
      <c r="D162" s="77" t="s">
        <v>160</v>
      </c>
      <c r="E162" s="76" t="s">
        <v>28</v>
      </c>
      <c r="F162" s="75">
        <v>10</v>
      </c>
      <c r="G162" s="57"/>
      <c r="H162" s="74">
        <f t="shared" si="17"/>
        <v>0</v>
      </c>
      <c r="I162" s="120"/>
      <c r="J162" s="121"/>
      <c r="K162" s="122"/>
      <c r="L162" s="123"/>
      <c r="M162" s="123"/>
      <c r="N162" s="123"/>
    </row>
    <row r="163" spans="1:14" s="103" customFormat="1" ht="30" customHeight="1" x14ac:dyDescent="0.25">
      <c r="A163" s="70" t="s">
        <v>35</v>
      </c>
      <c r="B163" s="79" t="s">
        <v>315</v>
      </c>
      <c r="C163" s="78" t="s">
        <v>36</v>
      </c>
      <c r="D163" s="77" t="s">
        <v>160</v>
      </c>
      <c r="E163" s="76" t="s">
        <v>30</v>
      </c>
      <c r="F163" s="75">
        <v>250</v>
      </c>
      <c r="G163" s="57"/>
      <c r="H163" s="74">
        <f t="shared" si="17"/>
        <v>0</v>
      </c>
      <c r="I163" s="120"/>
      <c r="J163" s="121"/>
      <c r="K163" s="122"/>
      <c r="L163" s="123"/>
      <c r="M163" s="123"/>
      <c r="N163" s="123"/>
    </row>
    <row r="164" spans="1:14" ht="36" customHeight="1" x14ac:dyDescent="0.25">
      <c r="A164" s="80" t="s">
        <v>93</v>
      </c>
      <c r="B164" s="79" t="s">
        <v>316</v>
      </c>
      <c r="C164" s="78" t="s">
        <v>94</v>
      </c>
      <c r="D164" s="73" t="s">
        <v>95</v>
      </c>
      <c r="E164" s="76" t="s">
        <v>30</v>
      </c>
      <c r="F164" s="75">
        <v>30</v>
      </c>
      <c r="G164" s="57"/>
      <c r="H164" s="74">
        <f t="shared" si="17"/>
        <v>0</v>
      </c>
      <c r="I164" s="120"/>
      <c r="J164" s="121"/>
      <c r="K164" s="122"/>
      <c r="L164" s="123"/>
      <c r="M164" s="123"/>
      <c r="N164" s="123"/>
    </row>
    <row r="165" spans="1:14" ht="36" customHeight="1" x14ac:dyDescent="0.25">
      <c r="A165" s="13"/>
      <c r="B165" s="106"/>
      <c r="C165" s="26" t="s">
        <v>349</v>
      </c>
      <c r="D165" s="9"/>
      <c r="E165" s="6"/>
      <c r="F165" s="9"/>
      <c r="G165" s="13"/>
      <c r="H165" s="16"/>
      <c r="I165" s="120"/>
      <c r="J165" s="121"/>
      <c r="K165" s="122"/>
      <c r="L165" s="123"/>
      <c r="M165" s="123"/>
      <c r="N165" s="123"/>
    </row>
    <row r="166" spans="1:14" ht="38.549999999999997" customHeight="1" x14ac:dyDescent="0.25">
      <c r="A166" s="67" t="s">
        <v>68</v>
      </c>
      <c r="B166" s="79" t="s">
        <v>317</v>
      </c>
      <c r="C166" s="78" t="s">
        <v>69</v>
      </c>
      <c r="D166" s="77" t="s">
        <v>160</v>
      </c>
      <c r="E166" s="76"/>
      <c r="F166" s="75"/>
      <c r="G166" s="69"/>
      <c r="H166" s="74"/>
      <c r="I166" s="120"/>
      <c r="J166" s="121"/>
      <c r="K166" s="122"/>
      <c r="L166" s="123"/>
      <c r="M166" s="123"/>
      <c r="N166" s="123"/>
    </row>
    <row r="167" spans="1:14" ht="36" customHeight="1" x14ac:dyDescent="0.25">
      <c r="A167" s="67" t="s">
        <v>161</v>
      </c>
      <c r="B167" s="71" t="s">
        <v>31</v>
      </c>
      <c r="C167" s="78" t="s">
        <v>162</v>
      </c>
      <c r="D167" s="73" t="s">
        <v>2</v>
      </c>
      <c r="E167" s="76" t="s">
        <v>30</v>
      </c>
      <c r="F167" s="75">
        <v>300</v>
      </c>
      <c r="G167" s="57"/>
      <c r="H167" s="74">
        <f>ROUND(G167*F167,2)</f>
        <v>0</v>
      </c>
      <c r="I167" s="120"/>
      <c r="J167" s="121"/>
      <c r="K167" s="122"/>
      <c r="L167" s="123"/>
      <c r="M167" s="123"/>
      <c r="N167" s="123"/>
    </row>
    <row r="168" spans="1:14" ht="38.549999999999997" customHeight="1" x14ac:dyDescent="0.25">
      <c r="A168" s="67" t="s">
        <v>236</v>
      </c>
      <c r="B168" s="79" t="s">
        <v>461</v>
      </c>
      <c r="C168" s="78" t="s">
        <v>237</v>
      </c>
      <c r="D168" s="73" t="s">
        <v>163</v>
      </c>
      <c r="E168" s="76"/>
      <c r="F168" s="75"/>
      <c r="G168" s="69"/>
      <c r="H168" s="74"/>
      <c r="I168" s="120"/>
      <c r="J168" s="121"/>
      <c r="K168" s="122"/>
      <c r="L168" s="123"/>
      <c r="M168" s="123"/>
      <c r="N168" s="123"/>
    </row>
    <row r="169" spans="1:14" ht="36" customHeight="1" x14ac:dyDescent="0.25">
      <c r="A169" s="67" t="s">
        <v>506</v>
      </c>
      <c r="B169" s="71" t="s">
        <v>31</v>
      </c>
      <c r="C169" s="78" t="s">
        <v>501</v>
      </c>
      <c r="D169" s="73" t="s">
        <v>2</v>
      </c>
      <c r="E169" s="76" t="s">
        <v>30</v>
      </c>
      <c r="F169" s="75">
        <v>845</v>
      </c>
      <c r="G169" s="57"/>
      <c r="H169" s="74">
        <f>ROUND(G169*F169,2)</f>
        <v>0</v>
      </c>
      <c r="I169" s="120"/>
      <c r="J169" s="121"/>
      <c r="K169" s="122"/>
      <c r="L169" s="123"/>
      <c r="M169" s="123"/>
      <c r="N169" s="123"/>
    </row>
    <row r="170" spans="1:14" ht="38.549999999999997" customHeight="1" x14ac:dyDescent="0.25">
      <c r="A170" s="67" t="s">
        <v>238</v>
      </c>
      <c r="B170" s="86" t="s">
        <v>462</v>
      </c>
      <c r="C170" s="78" t="s">
        <v>239</v>
      </c>
      <c r="D170" s="73" t="s">
        <v>163</v>
      </c>
      <c r="E170" s="76"/>
      <c r="F170" s="75"/>
      <c r="G170" s="69"/>
      <c r="H170" s="74"/>
      <c r="I170" s="120"/>
      <c r="J170" s="121"/>
      <c r="K170" s="122"/>
      <c r="L170" s="123"/>
      <c r="M170" s="123"/>
      <c r="N170" s="123"/>
    </row>
    <row r="171" spans="1:14" ht="36" customHeight="1" x14ac:dyDescent="0.25">
      <c r="A171" s="67" t="s">
        <v>507</v>
      </c>
      <c r="B171" s="71" t="s">
        <v>31</v>
      </c>
      <c r="C171" s="78" t="s">
        <v>502</v>
      </c>
      <c r="D171" s="73" t="s">
        <v>2</v>
      </c>
      <c r="E171" s="76" t="s">
        <v>30</v>
      </c>
      <c r="F171" s="75">
        <v>20</v>
      </c>
      <c r="G171" s="57"/>
      <c r="H171" s="74">
        <f t="shared" ref="H171:H174" si="18">ROUND(G171*F171,2)</f>
        <v>0</v>
      </c>
      <c r="I171" s="120"/>
      <c r="J171" s="121"/>
      <c r="K171" s="122"/>
      <c r="L171" s="123"/>
      <c r="M171" s="123"/>
      <c r="N171" s="123"/>
    </row>
    <row r="172" spans="1:14" ht="38.549999999999997" customHeight="1" x14ac:dyDescent="0.25">
      <c r="A172" s="67" t="s">
        <v>508</v>
      </c>
      <c r="B172" s="71" t="s">
        <v>38</v>
      </c>
      <c r="C172" s="78" t="s">
        <v>503</v>
      </c>
      <c r="D172" s="73" t="s">
        <v>2</v>
      </c>
      <c r="E172" s="76" t="s">
        <v>30</v>
      </c>
      <c r="F172" s="75">
        <v>350</v>
      </c>
      <c r="G172" s="57"/>
      <c r="H172" s="74">
        <f t="shared" si="18"/>
        <v>0</v>
      </c>
      <c r="I172" s="120"/>
      <c r="J172" s="121"/>
      <c r="K172" s="122"/>
      <c r="L172" s="123"/>
      <c r="M172" s="123"/>
      <c r="N172" s="123"/>
    </row>
    <row r="173" spans="1:14" ht="36" customHeight="1" x14ac:dyDescent="0.25">
      <c r="A173" s="67" t="s">
        <v>509</v>
      </c>
      <c r="B173" s="71" t="s">
        <v>50</v>
      </c>
      <c r="C173" s="78" t="s">
        <v>504</v>
      </c>
      <c r="D173" s="73" t="s">
        <v>2</v>
      </c>
      <c r="E173" s="76" t="s">
        <v>30</v>
      </c>
      <c r="F173" s="75">
        <v>40</v>
      </c>
      <c r="G173" s="57"/>
      <c r="H173" s="74">
        <f t="shared" si="18"/>
        <v>0</v>
      </c>
      <c r="I173" s="120"/>
      <c r="J173" s="121"/>
      <c r="K173" s="122"/>
      <c r="L173" s="123"/>
      <c r="M173" s="123"/>
      <c r="N173" s="123"/>
    </row>
    <row r="174" spans="1:14" ht="38.549999999999997" customHeight="1" x14ac:dyDescent="0.25">
      <c r="A174" s="67" t="s">
        <v>510</v>
      </c>
      <c r="B174" s="71" t="s">
        <v>63</v>
      </c>
      <c r="C174" s="78" t="s">
        <v>505</v>
      </c>
      <c r="D174" s="73" t="s">
        <v>2</v>
      </c>
      <c r="E174" s="76" t="s">
        <v>30</v>
      </c>
      <c r="F174" s="75">
        <v>125</v>
      </c>
      <c r="G174" s="57"/>
      <c r="H174" s="74">
        <f t="shared" si="18"/>
        <v>0</v>
      </c>
      <c r="I174" s="120"/>
      <c r="J174" s="121"/>
      <c r="K174" s="122"/>
      <c r="L174" s="123"/>
      <c r="M174" s="123"/>
      <c r="N174" s="123"/>
    </row>
    <row r="175" spans="1:14" ht="36" customHeight="1" x14ac:dyDescent="0.25">
      <c r="A175" s="67" t="s">
        <v>39</v>
      </c>
      <c r="B175" s="86" t="s">
        <v>463</v>
      </c>
      <c r="C175" s="78" t="s">
        <v>40</v>
      </c>
      <c r="D175" s="73" t="s">
        <v>623</v>
      </c>
      <c r="E175" s="76"/>
      <c r="F175" s="75"/>
      <c r="G175" s="69"/>
      <c r="H175" s="74"/>
      <c r="I175" s="120"/>
      <c r="J175" s="121"/>
      <c r="K175" s="122"/>
      <c r="L175" s="123"/>
      <c r="M175" s="123"/>
      <c r="N175" s="123"/>
    </row>
    <row r="176" spans="1:14" ht="36" customHeight="1" x14ac:dyDescent="0.25">
      <c r="A176" s="67" t="s">
        <v>41</v>
      </c>
      <c r="B176" s="71" t="s">
        <v>31</v>
      </c>
      <c r="C176" s="78" t="s">
        <v>42</v>
      </c>
      <c r="D176" s="73" t="s">
        <v>2</v>
      </c>
      <c r="E176" s="76" t="s">
        <v>37</v>
      </c>
      <c r="F176" s="75">
        <v>2060</v>
      </c>
      <c r="G176" s="57"/>
      <c r="H176" s="74">
        <f>ROUND(G176*F176,2)</f>
        <v>0</v>
      </c>
      <c r="I176" s="120"/>
      <c r="J176" s="121"/>
      <c r="K176" s="122"/>
      <c r="L176" s="123"/>
      <c r="M176" s="123"/>
      <c r="N176" s="123"/>
    </row>
    <row r="177" spans="1:14" ht="36" customHeight="1" x14ac:dyDescent="0.25">
      <c r="A177" s="67" t="s">
        <v>43</v>
      </c>
      <c r="B177" s="86" t="s">
        <v>464</v>
      </c>
      <c r="C177" s="78" t="s">
        <v>44</v>
      </c>
      <c r="D177" s="73" t="s">
        <v>623</v>
      </c>
      <c r="E177" s="76"/>
      <c r="F177" s="75"/>
      <c r="G177" s="69"/>
      <c r="H177" s="74"/>
      <c r="I177" s="120"/>
      <c r="J177" s="121"/>
      <c r="K177" s="122"/>
      <c r="L177" s="123"/>
      <c r="M177" s="123"/>
      <c r="N177" s="123"/>
    </row>
    <row r="178" spans="1:14" ht="36" customHeight="1" x14ac:dyDescent="0.25">
      <c r="A178" s="67" t="s">
        <v>45</v>
      </c>
      <c r="B178" s="71" t="s">
        <v>31</v>
      </c>
      <c r="C178" s="78" t="s">
        <v>46</v>
      </c>
      <c r="D178" s="73" t="s">
        <v>2</v>
      </c>
      <c r="E178" s="76" t="s">
        <v>37</v>
      </c>
      <c r="F178" s="75">
        <v>875</v>
      </c>
      <c r="G178" s="57"/>
      <c r="H178" s="74">
        <f>ROUND(G178*F178,2)</f>
        <v>0</v>
      </c>
      <c r="I178" s="120"/>
      <c r="J178" s="121"/>
      <c r="K178" s="122"/>
      <c r="L178" s="123"/>
      <c r="M178" s="123"/>
      <c r="N178" s="123"/>
    </row>
    <row r="179" spans="1:14" ht="38.549999999999997" customHeight="1" x14ac:dyDescent="0.25">
      <c r="A179" s="67" t="s">
        <v>47</v>
      </c>
      <c r="B179" s="71" t="s">
        <v>38</v>
      </c>
      <c r="C179" s="78" t="s">
        <v>48</v>
      </c>
      <c r="D179" s="73" t="s">
        <v>2</v>
      </c>
      <c r="E179" s="76" t="s">
        <v>37</v>
      </c>
      <c r="F179" s="75">
        <v>670</v>
      </c>
      <c r="G179" s="57"/>
      <c r="H179" s="74">
        <f>ROUND(G179*F179,2)</f>
        <v>0</v>
      </c>
      <c r="I179" s="120"/>
      <c r="J179" s="121"/>
      <c r="K179" s="122"/>
      <c r="L179" s="123"/>
      <c r="M179" s="123"/>
      <c r="N179" s="123"/>
    </row>
    <row r="180" spans="1:14" ht="36" customHeight="1" x14ac:dyDescent="0.25">
      <c r="A180" s="67" t="s">
        <v>147</v>
      </c>
      <c r="B180" s="86" t="s">
        <v>465</v>
      </c>
      <c r="C180" s="78" t="s">
        <v>148</v>
      </c>
      <c r="D180" s="73" t="s">
        <v>99</v>
      </c>
      <c r="E180" s="76"/>
      <c r="F180" s="75"/>
      <c r="G180" s="69"/>
      <c r="H180" s="74"/>
      <c r="I180" s="120"/>
      <c r="J180" s="121"/>
      <c r="K180" s="122"/>
      <c r="L180" s="123"/>
      <c r="M180" s="123"/>
      <c r="N180" s="123"/>
    </row>
    <row r="181" spans="1:14" ht="38.549999999999997" customHeight="1" x14ac:dyDescent="0.25">
      <c r="A181" s="67" t="s">
        <v>149</v>
      </c>
      <c r="B181" s="71" t="s">
        <v>31</v>
      </c>
      <c r="C181" s="78" t="s">
        <v>100</v>
      </c>
      <c r="D181" s="73" t="s">
        <v>2</v>
      </c>
      <c r="E181" s="76" t="s">
        <v>30</v>
      </c>
      <c r="F181" s="75">
        <v>1460</v>
      </c>
      <c r="G181" s="57"/>
      <c r="H181" s="74">
        <f t="shared" ref="H181" si="19">ROUND(G181*F181,2)</f>
        <v>0</v>
      </c>
      <c r="I181" s="120"/>
      <c r="J181" s="121"/>
      <c r="K181" s="122"/>
      <c r="L181" s="123"/>
      <c r="M181" s="123"/>
      <c r="N181" s="123"/>
    </row>
    <row r="182" spans="1:14" ht="36" customHeight="1" x14ac:dyDescent="0.25">
      <c r="A182" s="67" t="s">
        <v>104</v>
      </c>
      <c r="B182" s="86" t="s">
        <v>466</v>
      </c>
      <c r="C182" s="78" t="s">
        <v>51</v>
      </c>
      <c r="D182" s="73" t="s">
        <v>248</v>
      </c>
      <c r="E182" s="76"/>
      <c r="F182" s="75"/>
      <c r="G182" s="69"/>
      <c r="H182" s="74"/>
      <c r="I182" s="120"/>
      <c r="J182" s="121"/>
      <c r="K182" s="122"/>
      <c r="L182" s="123"/>
      <c r="M182" s="123"/>
      <c r="N182" s="123"/>
    </row>
    <row r="183" spans="1:14" ht="38.549999999999997" customHeight="1" x14ac:dyDescent="0.25">
      <c r="A183" s="67" t="s">
        <v>318</v>
      </c>
      <c r="B183" s="71" t="s">
        <v>31</v>
      </c>
      <c r="C183" s="78" t="s">
        <v>518</v>
      </c>
      <c r="D183" s="73" t="s">
        <v>319</v>
      </c>
      <c r="E183" s="76"/>
      <c r="F183" s="75"/>
      <c r="G183" s="59"/>
      <c r="H183" s="74"/>
      <c r="I183" s="120"/>
      <c r="J183" s="121"/>
      <c r="K183" s="122"/>
      <c r="L183" s="123"/>
      <c r="M183" s="123"/>
      <c r="N183" s="123"/>
    </row>
    <row r="184" spans="1:14" ht="36" customHeight="1" x14ac:dyDescent="0.25">
      <c r="A184" s="67" t="s">
        <v>330</v>
      </c>
      <c r="B184" s="72" t="s">
        <v>101</v>
      </c>
      <c r="C184" s="78" t="s">
        <v>331</v>
      </c>
      <c r="D184" s="73"/>
      <c r="E184" s="76" t="s">
        <v>49</v>
      </c>
      <c r="F184" s="75">
        <v>10</v>
      </c>
      <c r="G184" s="57"/>
      <c r="H184" s="74">
        <f>ROUND(G184*F184,2)</f>
        <v>0</v>
      </c>
      <c r="I184" s="120"/>
      <c r="J184" s="121"/>
      <c r="K184" s="122"/>
      <c r="L184" s="123"/>
      <c r="M184" s="123"/>
      <c r="N184" s="123"/>
    </row>
    <row r="185" spans="1:14" ht="38.549999999999997" customHeight="1" x14ac:dyDescent="0.25">
      <c r="A185" s="67" t="s">
        <v>511</v>
      </c>
      <c r="B185" s="72" t="s">
        <v>102</v>
      </c>
      <c r="C185" s="78" t="s">
        <v>512</v>
      </c>
      <c r="D185" s="73"/>
      <c r="E185" s="76" t="s">
        <v>49</v>
      </c>
      <c r="F185" s="75">
        <v>240</v>
      </c>
      <c r="G185" s="57"/>
      <c r="H185" s="74">
        <f>ROUND(G185*F185,2)</f>
        <v>0</v>
      </c>
      <c r="I185" s="120"/>
      <c r="J185" s="121"/>
      <c r="K185" s="122"/>
      <c r="L185" s="123"/>
      <c r="M185" s="123"/>
      <c r="N185" s="123"/>
    </row>
    <row r="186" spans="1:14" ht="36" customHeight="1" x14ac:dyDescent="0.25">
      <c r="A186" s="67" t="s">
        <v>513</v>
      </c>
      <c r="B186" s="72" t="s">
        <v>514</v>
      </c>
      <c r="C186" s="78" t="s">
        <v>515</v>
      </c>
      <c r="D186" s="73" t="s">
        <v>2</v>
      </c>
      <c r="E186" s="76" t="s">
        <v>49</v>
      </c>
      <c r="F186" s="75">
        <v>880</v>
      </c>
      <c r="G186" s="57"/>
      <c r="H186" s="74">
        <f>ROUND(G186*F186,2)</f>
        <v>0</v>
      </c>
      <c r="I186" s="120"/>
      <c r="J186" s="121"/>
      <c r="K186" s="122"/>
      <c r="L186" s="123"/>
      <c r="M186" s="123"/>
      <c r="N186" s="123"/>
    </row>
    <row r="187" spans="1:14" ht="38.549999999999997" customHeight="1" x14ac:dyDescent="0.25">
      <c r="A187" s="67" t="s">
        <v>105</v>
      </c>
      <c r="B187" s="71" t="s">
        <v>38</v>
      </c>
      <c r="C187" s="78" t="s">
        <v>519</v>
      </c>
      <c r="D187" s="73" t="s">
        <v>106</v>
      </c>
      <c r="E187" s="76" t="s">
        <v>49</v>
      </c>
      <c r="F187" s="75">
        <v>50</v>
      </c>
      <c r="G187" s="57"/>
      <c r="H187" s="74">
        <f t="shared" ref="H187:H189" si="20">ROUND(G187*F187,2)</f>
        <v>0</v>
      </c>
      <c r="I187" s="120"/>
      <c r="J187" s="121"/>
      <c r="K187" s="122"/>
      <c r="L187" s="123"/>
      <c r="M187" s="123"/>
      <c r="N187" s="123"/>
    </row>
    <row r="188" spans="1:14" ht="38.549999999999997" customHeight="1" x14ac:dyDescent="0.25">
      <c r="A188" s="67" t="s">
        <v>170</v>
      </c>
      <c r="B188" s="71" t="s">
        <v>50</v>
      </c>
      <c r="C188" s="78" t="s">
        <v>107</v>
      </c>
      <c r="D188" s="73" t="s">
        <v>108</v>
      </c>
      <c r="E188" s="76" t="s">
        <v>49</v>
      </c>
      <c r="F188" s="75">
        <v>110</v>
      </c>
      <c r="G188" s="57"/>
      <c r="H188" s="74">
        <f t="shared" si="20"/>
        <v>0</v>
      </c>
      <c r="I188" s="120"/>
      <c r="J188" s="121"/>
      <c r="K188" s="122"/>
      <c r="L188" s="123"/>
      <c r="M188" s="123"/>
      <c r="N188" s="123"/>
    </row>
    <row r="189" spans="1:14" ht="38.549999999999997" customHeight="1" x14ac:dyDescent="0.25">
      <c r="A189" s="67" t="s">
        <v>516</v>
      </c>
      <c r="B189" s="86" t="s">
        <v>467</v>
      </c>
      <c r="C189" s="68" t="s">
        <v>191</v>
      </c>
      <c r="D189" s="73" t="s">
        <v>192</v>
      </c>
      <c r="E189" s="76" t="s">
        <v>49</v>
      </c>
      <c r="F189" s="75">
        <v>35</v>
      </c>
      <c r="G189" s="57"/>
      <c r="H189" s="74">
        <f t="shared" si="20"/>
        <v>0</v>
      </c>
      <c r="I189" s="120"/>
      <c r="J189" s="121"/>
      <c r="K189" s="122"/>
      <c r="L189" s="123"/>
      <c r="M189" s="123"/>
      <c r="N189" s="123"/>
    </row>
    <row r="190" spans="1:14" ht="38.549999999999997" customHeight="1" x14ac:dyDescent="0.25">
      <c r="A190" s="67" t="s">
        <v>171</v>
      </c>
      <c r="B190" s="86" t="s">
        <v>468</v>
      </c>
      <c r="C190" s="78" t="s">
        <v>172</v>
      </c>
      <c r="D190" s="73" t="s">
        <v>430</v>
      </c>
      <c r="E190" s="85"/>
      <c r="F190" s="75"/>
      <c r="G190" s="69"/>
      <c r="H190" s="74"/>
      <c r="I190" s="120"/>
      <c r="J190" s="121"/>
      <c r="K190" s="122"/>
      <c r="L190" s="123"/>
      <c r="M190" s="123"/>
      <c r="N190" s="123"/>
    </row>
    <row r="191" spans="1:14" ht="38.549999999999997" customHeight="1" x14ac:dyDescent="0.25">
      <c r="A191" s="67" t="s">
        <v>253</v>
      </c>
      <c r="B191" s="71" t="s">
        <v>31</v>
      </c>
      <c r="C191" s="78" t="s">
        <v>254</v>
      </c>
      <c r="D191" s="73"/>
      <c r="E191" s="76"/>
      <c r="F191" s="75"/>
      <c r="G191" s="69"/>
      <c r="H191" s="74"/>
      <c r="I191" s="120"/>
      <c r="J191" s="121"/>
      <c r="K191" s="122"/>
      <c r="L191" s="123"/>
      <c r="M191" s="123"/>
      <c r="N191" s="123"/>
    </row>
    <row r="192" spans="1:14" ht="38.549999999999997" customHeight="1" x14ac:dyDescent="0.25">
      <c r="A192" s="67" t="s">
        <v>173</v>
      </c>
      <c r="B192" s="72" t="s">
        <v>101</v>
      </c>
      <c r="C192" s="78" t="s">
        <v>120</v>
      </c>
      <c r="D192" s="73"/>
      <c r="E192" s="76" t="s">
        <v>32</v>
      </c>
      <c r="F192" s="75">
        <v>2150</v>
      </c>
      <c r="G192" s="57"/>
      <c r="H192" s="74">
        <f>ROUND(G192*F192,2)</f>
        <v>0</v>
      </c>
      <c r="I192" s="120"/>
      <c r="J192" s="121"/>
      <c r="K192" s="122"/>
      <c r="L192" s="123"/>
      <c r="M192" s="123"/>
      <c r="N192" s="123"/>
    </row>
    <row r="193" spans="1:14" ht="38.549999999999997" customHeight="1" x14ac:dyDescent="0.25">
      <c r="A193" s="67" t="s">
        <v>174</v>
      </c>
      <c r="B193" s="71" t="s">
        <v>38</v>
      </c>
      <c r="C193" s="78" t="s">
        <v>71</v>
      </c>
      <c r="D193" s="73"/>
      <c r="E193" s="76"/>
      <c r="F193" s="75"/>
      <c r="G193" s="69"/>
      <c r="H193" s="74"/>
      <c r="I193" s="120"/>
      <c r="J193" s="121"/>
      <c r="K193" s="122"/>
      <c r="L193" s="123"/>
      <c r="M193" s="123"/>
      <c r="N193" s="123"/>
    </row>
    <row r="194" spans="1:14" ht="38.549999999999997" customHeight="1" x14ac:dyDescent="0.25">
      <c r="A194" s="67" t="s">
        <v>175</v>
      </c>
      <c r="B194" s="72" t="s">
        <v>101</v>
      </c>
      <c r="C194" s="78" t="s">
        <v>120</v>
      </c>
      <c r="D194" s="73"/>
      <c r="E194" s="76" t="s">
        <v>32</v>
      </c>
      <c r="F194" s="75">
        <v>300</v>
      </c>
      <c r="G194" s="57"/>
      <c r="H194" s="74">
        <f>ROUND(G194*F194,2)</f>
        <v>0</v>
      </c>
      <c r="I194" s="120"/>
      <c r="J194" s="121"/>
      <c r="K194" s="122"/>
      <c r="L194" s="123"/>
      <c r="M194" s="123"/>
      <c r="N194" s="123"/>
    </row>
    <row r="195" spans="1:14" ht="38.549999999999997" customHeight="1" x14ac:dyDescent="0.25">
      <c r="A195" s="67" t="s">
        <v>109</v>
      </c>
      <c r="B195" s="86" t="s">
        <v>469</v>
      </c>
      <c r="C195" s="78" t="s">
        <v>110</v>
      </c>
      <c r="D195" s="73" t="s">
        <v>255</v>
      </c>
      <c r="E195" s="76"/>
      <c r="F195" s="75"/>
      <c r="G195" s="69"/>
      <c r="H195" s="74"/>
      <c r="I195" s="120"/>
      <c r="J195" s="121"/>
      <c r="K195" s="122"/>
      <c r="L195" s="123"/>
      <c r="M195" s="123"/>
      <c r="N195" s="123"/>
    </row>
    <row r="196" spans="1:14" ht="38.549999999999997" customHeight="1" x14ac:dyDescent="0.25">
      <c r="A196" s="67" t="s">
        <v>257</v>
      </c>
      <c r="B196" s="71" t="s">
        <v>31</v>
      </c>
      <c r="C196" s="78" t="s">
        <v>258</v>
      </c>
      <c r="D196" s="73" t="s">
        <v>2</v>
      </c>
      <c r="E196" s="76" t="s">
        <v>30</v>
      </c>
      <c r="F196" s="75">
        <v>11275</v>
      </c>
      <c r="G196" s="57"/>
      <c r="H196" s="74">
        <f t="shared" ref="H196" si="21">ROUND(G196*F196,2)</f>
        <v>0</v>
      </c>
      <c r="I196" s="120"/>
      <c r="J196" s="121"/>
      <c r="K196" s="122"/>
      <c r="L196" s="123"/>
      <c r="M196" s="123"/>
      <c r="N196" s="123"/>
    </row>
    <row r="197" spans="1:14" ht="36" customHeight="1" x14ac:dyDescent="0.25">
      <c r="A197" s="67" t="s">
        <v>112</v>
      </c>
      <c r="B197" s="86" t="s">
        <v>470</v>
      </c>
      <c r="C197" s="68" t="s">
        <v>113</v>
      </c>
      <c r="D197" s="73" t="s">
        <v>176</v>
      </c>
      <c r="E197" s="76" t="s">
        <v>37</v>
      </c>
      <c r="F197" s="66">
        <v>8</v>
      </c>
      <c r="G197" s="57"/>
      <c r="H197" s="74">
        <f>ROUND(G197*F197,2)</f>
        <v>0</v>
      </c>
      <c r="I197" s="120"/>
      <c r="J197" s="121"/>
      <c r="K197" s="122"/>
      <c r="L197" s="123"/>
      <c r="M197" s="123"/>
      <c r="N197" s="123"/>
    </row>
    <row r="198" spans="1:14" ht="36" customHeight="1" x14ac:dyDescent="0.25">
      <c r="A198" s="13"/>
      <c r="B198" s="107"/>
      <c r="C198" s="26" t="s">
        <v>20</v>
      </c>
      <c r="D198" s="9"/>
      <c r="E198" s="7"/>
      <c r="F198" s="7"/>
      <c r="G198" s="13"/>
      <c r="H198" s="16"/>
      <c r="I198" s="120"/>
      <c r="J198" s="121"/>
      <c r="K198" s="122"/>
      <c r="L198" s="123"/>
      <c r="M198" s="123"/>
      <c r="N198" s="123"/>
    </row>
    <row r="199" spans="1:14" ht="38.549999999999997" customHeight="1" x14ac:dyDescent="0.25">
      <c r="A199" s="70"/>
      <c r="B199" s="86" t="s">
        <v>471</v>
      </c>
      <c r="C199" s="78" t="s">
        <v>438</v>
      </c>
      <c r="D199" s="73" t="s">
        <v>619</v>
      </c>
      <c r="E199" s="76" t="s">
        <v>30</v>
      </c>
      <c r="F199" s="66">
        <v>2550</v>
      </c>
      <c r="G199" s="57"/>
      <c r="H199" s="74">
        <f t="shared" ref="H199" si="22">ROUND(G199*F199,2)</f>
        <v>0</v>
      </c>
      <c r="I199" s="120"/>
      <c r="J199" s="121"/>
      <c r="K199" s="122"/>
      <c r="L199" s="123"/>
      <c r="M199" s="123"/>
      <c r="N199" s="123"/>
    </row>
    <row r="200" spans="1:14" ht="36" customHeight="1" x14ac:dyDescent="0.25">
      <c r="A200" s="70" t="s">
        <v>413</v>
      </c>
      <c r="B200" s="86" t="s">
        <v>472</v>
      </c>
      <c r="C200" s="78" t="s">
        <v>193</v>
      </c>
      <c r="D200" s="73" t="s">
        <v>252</v>
      </c>
      <c r="E200" s="76"/>
      <c r="F200" s="66"/>
      <c r="G200" s="69"/>
      <c r="H200" s="65"/>
      <c r="I200" s="120"/>
      <c r="J200" s="121"/>
      <c r="K200" s="122"/>
      <c r="L200" s="123"/>
      <c r="M200" s="123"/>
      <c r="N200" s="123"/>
    </row>
    <row r="201" spans="1:14" ht="38.549999999999997" customHeight="1" x14ac:dyDescent="0.25">
      <c r="A201" s="70"/>
      <c r="B201" s="71" t="s">
        <v>31</v>
      </c>
      <c r="C201" s="78" t="s">
        <v>434</v>
      </c>
      <c r="D201" s="73" t="s">
        <v>391</v>
      </c>
      <c r="E201" s="76" t="s">
        <v>30</v>
      </c>
      <c r="F201" s="66">
        <v>206</v>
      </c>
      <c r="G201" s="57"/>
      <c r="H201" s="74">
        <f t="shared" ref="H201" si="23">ROUND(G201*F201,2)</f>
        <v>0</v>
      </c>
      <c r="I201" s="120"/>
      <c r="J201" s="121"/>
      <c r="K201" s="122"/>
      <c r="L201" s="123"/>
      <c r="M201" s="123"/>
      <c r="N201" s="123"/>
    </row>
    <row r="202" spans="1:14" ht="36" customHeight="1" x14ac:dyDescent="0.25">
      <c r="A202" s="70" t="s">
        <v>54</v>
      </c>
      <c r="B202" s="86" t="s">
        <v>473</v>
      </c>
      <c r="C202" s="78" t="s">
        <v>55</v>
      </c>
      <c r="D202" s="73" t="s">
        <v>192</v>
      </c>
      <c r="E202" s="76"/>
      <c r="F202" s="66"/>
      <c r="G202" s="69"/>
      <c r="H202" s="65"/>
      <c r="I202" s="120"/>
      <c r="J202" s="121"/>
      <c r="K202" s="122"/>
      <c r="L202" s="123"/>
      <c r="M202" s="123"/>
      <c r="N202" s="123"/>
    </row>
    <row r="203" spans="1:14" ht="38.549999999999997" customHeight="1" x14ac:dyDescent="0.25">
      <c r="A203" s="70" t="s">
        <v>56</v>
      </c>
      <c r="B203" s="71" t="s">
        <v>31</v>
      </c>
      <c r="C203" s="78" t="s">
        <v>496</v>
      </c>
      <c r="D203" s="73" t="s">
        <v>119</v>
      </c>
      <c r="E203" s="76" t="s">
        <v>49</v>
      </c>
      <c r="F203" s="75">
        <v>55</v>
      </c>
      <c r="G203" s="57"/>
      <c r="H203" s="74">
        <f t="shared" ref="H203:H206" si="24">ROUND(G203*F203,2)</f>
        <v>0</v>
      </c>
      <c r="I203" s="120"/>
      <c r="J203" s="121"/>
      <c r="K203" s="122"/>
      <c r="L203" s="123"/>
      <c r="M203" s="123"/>
      <c r="N203" s="123"/>
    </row>
    <row r="204" spans="1:14" ht="36" customHeight="1" x14ac:dyDescent="0.25">
      <c r="A204" s="70"/>
      <c r="B204" s="71" t="s">
        <v>38</v>
      </c>
      <c r="C204" s="78" t="s">
        <v>497</v>
      </c>
      <c r="D204" s="73" t="s">
        <v>618</v>
      </c>
      <c r="E204" s="76" t="s">
        <v>49</v>
      </c>
      <c r="F204" s="75">
        <v>30</v>
      </c>
      <c r="G204" s="57"/>
      <c r="H204" s="74">
        <f t="shared" si="24"/>
        <v>0</v>
      </c>
      <c r="I204" s="120"/>
      <c r="J204" s="121"/>
      <c r="K204" s="122"/>
      <c r="L204" s="123"/>
      <c r="M204" s="123"/>
      <c r="N204" s="123"/>
    </row>
    <row r="205" spans="1:14" ht="36" customHeight="1" x14ac:dyDescent="0.25">
      <c r="A205" s="70"/>
      <c r="B205" s="71" t="s">
        <v>50</v>
      </c>
      <c r="C205" s="78" t="s">
        <v>498</v>
      </c>
      <c r="D205" s="73" t="s">
        <v>618</v>
      </c>
      <c r="E205" s="76" t="s">
        <v>49</v>
      </c>
      <c r="F205" s="75">
        <v>80</v>
      </c>
      <c r="G205" s="57"/>
      <c r="H205" s="74">
        <f t="shared" si="24"/>
        <v>0</v>
      </c>
      <c r="I205" s="120"/>
      <c r="J205" s="121"/>
      <c r="K205" s="122"/>
      <c r="L205" s="123"/>
      <c r="M205" s="123"/>
      <c r="N205" s="123"/>
    </row>
    <row r="206" spans="1:14" ht="38.549999999999997" customHeight="1" x14ac:dyDescent="0.25">
      <c r="A206" s="70"/>
      <c r="B206" s="71" t="s">
        <v>63</v>
      </c>
      <c r="C206" s="78" t="s">
        <v>439</v>
      </c>
      <c r="D206" s="73" t="s">
        <v>618</v>
      </c>
      <c r="E206" s="76" t="s">
        <v>49</v>
      </c>
      <c r="F206" s="75">
        <v>85</v>
      </c>
      <c r="G206" s="57"/>
      <c r="H206" s="74">
        <f t="shared" si="24"/>
        <v>0</v>
      </c>
      <c r="I206" s="120"/>
      <c r="J206" s="121"/>
      <c r="K206" s="122"/>
      <c r="L206" s="123"/>
      <c r="M206" s="123"/>
      <c r="N206" s="123"/>
    </row>
    <row r="207" spans="1:14" ht="36" customHeight="1" x14ac:dyDescent="0.25">
      <c r="A207" s="13"/>
      <c r="B207" s="107"/>
      <c r="C207" s="26" t="s">
        <v>21</v>
      </c>
      <c r="D207" s="9"/>
      <c r="E207" s="8"/>
      <c r="F207" s="7"/>
      <c r="G207" s="13"/>
      <c r="H207" s="16"/>
      <c r="I207" s="120"/>
      <c r="J207" s="121"/>
      <c r="K207" s="122"/>
      <c r="L207" s="123"/>
      <c r="M207" s="123"/>
      <c r="N207" s="123"/>
    </row>
    <row r="208" spans="1:14" ht="36" customHeight="1" x14ac:dyDescent="0.25">
      <c r="A208" s="70" t="s">
        <v>499</v>
      </c>
      <c r="B208" s="86" t="s">
        <v>474</v>
      </c>
      <c r="C208" s="78" t="s">
        <v>500</v>
      </c>
      <c r="D208" s="73" t="s">
        <v>121</v>
      </c>
      <c r="E208" s="76" t="s">
        <v>49</v>
      </c>
      <c r="F208" s="66">
        <v>200</v>
      </c>
      <c r="G208" s="57"/>
      <c r="H208" s="74">
        <f>ROUND(G208*F208,2)</f>
        <v>0</v>
      </c>
      <c r="I208" s="120"/>
      <c r="J208" s="121"/>
      <c r="K208" s="122"/>
      <c r="L208" s="123"/>
      <c r="M208" s="123"/>
      <c r="N208" s="123"/>
    </row>
    <row r="209" spans="1:14" ht="38.549999999999997" customHeight="1" x14ac:dyDescent="0.25">
      <c r="A209" s="70" t="s">
        <v>57</v>
      </c>
      <c r="B209" s="86" t="s">
        <v>475</v>
      </c>
      <c r="C209" s="78" t="s">
        <v>58</v>
      </c>
      <c r="D209" s="73" t="s">
        <v>121</v>
      </c>
      <c r="E209" s="76" t="s">
        <v>49</v>
      </c>
      <c r="F209" s="66">
        <v>1000</v>
      </c>
      <c r="G209" s="57"/>
      <c r="H209" s="74">
        <f>ROUND(G209*F209,2)</f>
        <v>0</v>
      </c>
      <c r="I209" s="120"/>
      <c r="J209" s="121"/>
      <c r="K209" s="122"/>
      <c r="L209" s="123"/>
      <c r="M209" s="123"/>
      <c r="N209" s="123"/>
    </row>
    <row r="210" spans="1:14" ht="48" customHeight="1" x14ac:dyDescent="0.25">
      <c r="A210" s="13"/>
      <c r="B210" s="107"/>
      <c r="C210" s="26" t="s">
        <v>22</v>
      </c>
      <c r="D210" s="9"/>
      <c r="E210" s="8"/>
      <c r="F210" s="7"/>
      <c r="G210" s="13"/>
      <c r="H210" s="16"/>
      <c r="I210" s="120"/>
      <c r="J210" s="121"/>
      <c r="K210" s="122"/>
      <c r="L210" s="123"/>
      <c r="M210" s="123"/>
      <c r="N210" s="123"/>
    </row>
    <row r="211" spans="1:14" ht="38.549999999999997" customHeight="1" x14ac:dyDescent="0.25">
      <c r="A211" s="70" t="s">
        <v>122</v>
      </c>
      <c r="B211" s="86" t="s">
        <v>476</v>
      </c>
      <c r="C211" s="78" t="s">
        <v>123</v>
      </c>
      <c r="D211" s="73" t="s">
        <v>124</v>
      </c>
      <c r="E211" s="76"/>
      <c r="F211" s="66"/>
      <c r="G211" s="69"/>
      <c r="H211" s="65"/>
      <c r="I211" s="120"/>
      <c r="J211" s="121"/>
      <c r="K211" s="122"/>
      <c r="L211" s="123"/>
      <c r="M211" s="123"/>
      <c r="N211" s="123"/>
    </row>
    <row r="212" spans="1:14" ht="36" customHeight="1" x14ac:dyDescent="0.25">
      <c r="A212" s="70" t="s">
        <v>332</v>
      </c>
      <c r="B212" s="71" t="s">
        <v>31</v>
      </c>
      <c r="C212" s="78" t="s">
        <v>126</v>
      </c>
      <c r="D212" s="73"/>
      <c r="E212" s="76" t="s">
        <v>37</v>
      </c>
      <c r="F212" s="66">
        <v>7</v>
      </c>
      <c r="G212" s="57"/>
      <c r="H212" s="74">
        <f>ROUND(G212*F212,2)</f>
        <v>0</v>
      </c>
      <c r="I212" s="120"/>
      <c r="J212" s="121"/>
      <c r="K212" s="122"/>
      <c r="L212" s="123"/>
      <c r="M212" s="123"/>
      <c r="N212" s="123"/>
    </row>
    <row r="213" spans="1:14" ht="36" customHeight="1" x14ac:dyDescent="0.25">
      <c r="A213" s="70" t="s">
        <v>150</v>
      </c>
      <c r="B213" s="86" t="s">
        <v>477</v>
      </c>
      <c r="C213" s="78" t="s">
        <v>151</v>
      </c>
      <c r="D213" s="73" t="s">
        <v>124</v>
      </c>
      <c r="E213" s="76"/>
      <c r="F213" s="66"/>
      <c r="G213" s="69"/>
      <c r="H213" s="65"/>
      <c r="I213" s="120"/>
      <c r="J213" s="121"/>
      <c r="K213" s="122"/>
      <c r="L213" s="123"/>
      <c r="M213" s="123"/>
      <c r="N213" s="123"/>
    </row>
    <row r="214" spans="1:14" ht="36" customHeight="1" x14ac:dyDescent="0.25">
      <c r="A214" s="70" t="s">
        <v>152</v>
      </c>
      <c r="B214" s="71" t="s">
        <v>31</v>
      </c>
      <c r="C214" s="78" t="s">
        <v>153</v>
      </c>
      <c r="D214" s="73"/>
      <c r="E214" s="76" t="s">
        <v>37</v>
      </c>
      <c r="F214" s="66">
        <v>6</v>
      </c>
      <c r="G214" s="57"/>
      <c r="H214" s="74">
        <f>ROUND(G214*F214,2)</f>
        <v>0</v>
      </c>
      <c r="I214" s="120"/>
      <c r="J214" s="121"/>
      <c r="K214" s="122"/>
      <c r="L214" s="123"/>
      <c r="M214" s="123"/>
      <c r="N214" s="123"/>
    </row>
    <row r="215" spans="1:14" ht="36" customHeight="1" x14ac:dyDescent="0.25">
      <c r="A215" s="70" t="s">
        <v>520</v>
      </c>
      <c r="B215" s="86" t="s">
        <v>478</v>
      </c>
      <c r="C215" s="78" t="s">
        <v>521</v>
      </c>
      <c r="D215" s="73" t="s">
        <v>124</v>
      </c>
      <c r="E215" s="76"/>
      <c r="F215" s="66"/>
      <c r="G215" s="69"/>
      <c r="H215" s="65"/>
      <c r="I215" s="120"/>
      <c r="J215" s="121"/>
      <c r="K215" s="122"/>
      <c r="L215" s="123"/>
      <c r="M215" s="123"/>
      <c r="N215" s="123"/>
    </row>
    <row r="216" spans="1:14" ht="36" customHeight="1" x14ac:dyDescent="0.25">
      <c r="A216" s="70" t="s">
        <v>522</v>
      </c>
      <c r="B216" s="71" t="s">
        <v>31</v>
      </c>
      <c r="C216" s="78" t="s">
        <v>523</v>
      </c>
      <c r="D216" s="73"/>
      <c r="E216" s="76" t="s">
        <v>37</v>
      </c>
      <c r="F216" s="66">
        <v>5</v>
      </c>
      <c r="G216" s="57"/>
      <c r="H216" s="74">
        <f>ROUND(G216*F216,2)</f>
        <v>0</v>
      </c>
      <c r="I216" s="120"/>
      <c r="J216" s="121"/>
      <c r="K216" s="122"/>
      <c r="L216" s="123"/>
      <c r="M216" s="123"/>
      <c r="N216" s="123"/>
    </row>
    <row r="217" spans="1:14" ht="38.549999999999997" customHeight="1" x14ac:dyDescent="0.25">
      <c r="A217" s="70" t="s">
        <v>127</v>
      </c>
      <c r="B217" s="86" t="s">
        <v>479</v>
      </c>
      <c r="C217" s="78" t="s">
        <v>128</v>
      </c>
      <c r="D217" s="73" t="s">
        <v>124</v>
      </c>
      <c r="E217" s="76"/>
      <c r="F217" s="66"/>
      <c r="G217" s="69"/>
      <c r="H217" s="65"/>
      <c r="I217" s="120"/>
      <c r="J217" s="121"/>
      <c r="K217" s="122"/>
      <c r="L217" s="123"/>
      <c r="M217" s="123"/>
      <c r="N217" s="123"/>
    </row>
    <row r="218" spans="1:14" ht="36" customHeight="1" x14ac:dyDescent="0.25">
      <c r="A218" s="70" t="s">
        <v>129</v>
      </c>
      <c r="B218" s="71" t="s">
        <v>31</v>
      </c>
      <c r="C218" s="78" t="s">
        <v>130</v>
      </c>
      <c r="D218" s="73"/>
      <c r="E218" s="76"/>
      <c r="F218" s="66"/>
      <c r="G218" s="69"/>
      <c r="H218" s="65"/>
      <c r="I218" s="120"/>
      <c r="J218" s="121"/>
      <c r="K218" s="122"/>
      <c r="L218" s="123"/>
      <c r="M218" s="123"/>
      <c r="N218" s="123"/>
    </row>
    <row r="219" spans="1:14" ht="38.549999999999997" customHeight="1" x14ac:dyDescent="0.25">
      <c r="A219" s="70" t="s">
        <v>131</v>
      </c>
      <c r="B219" s="72" t="s">
        <v>101</v>
      </c>
      <c r="C219" s="78" t="s">
        <v>196</v>
      </c>
      <c r="D219" s="73"/>
      <c r="E219" s="76" t="s">
        <v>49</v>
      </c>
      <c r="F219" s="66">
        <v>80</v>
      </c>
      <c r="G219" s="57"/>
      <c r="H219" s="74">
        <f>ROUND(G219*F219,2)</f>
        <v>0</v>
      </c>
      <c r="I219" s="120"/>
      <c r="J219" s="121"/>
      <c r="K219" s="122"/>
      <c r="L219" s="123"/>
      <c r="M219" s="123"/>
      <c r="N219" s="123"/>
    </row>
    <row r="220" spans="1:14" ht="36" customHeight="1" x14ac:dyDescent="0.25">
      <c r="A220" s="70" t="s">
        <v>197</v>
      </c>
      <c r="B220" s="72" t="s">
        <v>102</v>
      </c>
      <c r="C220" s="78" t="s">
        <v>442</v>
      </c>
      <c r="D220" s="73"/>
      <c r="E220" s="76" t="s">
        <v>49</v>
      </c>
      <c r="F220" s="66">
        <v>30</v>
      </c>
      <c r="G220" s="57"/>
      <c r="H220" s="74">
        <f>ROUND(G220*F220,2)</f>
        <v>0</v>
      </c>
      <c r="I220" s="120"/>
      <c r="J220" s="121"/>
      <c r="K220" s="122"/>
      <c r="L220" s="123"/>
      <c r="M220" s="123"/>
      <c r="N220" s="123"/>
    </row>
    <row r="221" spans="1:14" ht="38.549999999999997" customHeight="1" x14ac:dyDescent="0.25">
      <c r="A221" s="70" t="s">
        <v>218</v>
      </c>
      <c r="B221" s="86" t="s">
        <v>480</v>
      </c>
      <c r="C221" s="78" t="s">
        <v>219</v>
      </c>
      <c r="D221" s="73" t="s">
        <v>124</v>
      </c>
      <c r="E221" s="76"/>
      <c r="F221" s="66"/>
      <c r="G221" s="69"/>
      <c r="H221" s="65"/>
      <c r="I221" s="120"/>
      <c r="J221" s="121"/>
      <c r="K221" s="122"/>
      <c r="L221" s="123"/>
      <c r="M221" s="123"/>
      <c r="N221" s="123"/>
    </row>
    <row r="222" spans="1:14" ht="38.549999999999997" customHeight="1" x14ac:dyDescent="0.25">
      <c r="A222" s="70" t="s">
        <v>220</v>
      </c>
      <c r="B222" s="71" t="s">
        <v>31</v>
      </c>
      <c r="C222" s="78" t="s">
        <v>156</v>
      </c>
      <c r="D222" s="73"/>
      <c r="E222" s="76"/>
      <c r="F222" s="66"/>
      <c r="G222" s="69"/>
      <c r="H222" s="65"/>
      <c r="I222" s="120"/>
      <c r="J222" s="121"/>
      <c r="K222" s="122"/>
      <c r="L222" s="123"/>
      <c r="M222" s="123"/>
      <c r="N222" s="123"/>
    </row>
    <row r="223" spans="1:14" ht="38.549999999999997" customHeight="1" x14ac:dyDescent="0.25">
      <c r="A223" s="70" t="s">
        <v>221</v>
      </c>
      <c r="B223" s="72" t="s">
        <v>101</v>
      </c>
      <c r="C223" s="78" t="s">
        <v>222</v>
      </c>
      <c r="D223" s="73"/>
      <c r="E223" s="76" t="s">
        <v>37</v>
      </c>
      <c r="F223" s="64">
        <v>4</v>
      </c>
      <c r="G223" s="57"/>
      <c r="H223" s="74">
        <f>ROUND(G223*F223,2)</f>
        <v>0</v>
      </c>
      <c r="I223" s="120"/>
      <c r="J223" s="121"/>
      <c r="K223" s="122"/>
      <c r="L223" s="123"/>
      <c r="M223" s="123"/>
      <c r="N223" s="123"/>
    </row>
    <row r="224" spans="1:14" ht="38.549999999999997" customHeight="1" x14ac:dyDescent="0.25">
      <c r="A224" s="70" t="s">
        <v>223</v>
      </c>
      <c r="B224" s="86" t="s">
        <v>481</v>
      </c>
      <c r="C224" s="87" t="s">
        <v>224</v>
      </c>
      <c r="D224" s="88" t="s">
        <v>527</v>
      </c>
      <c r="E224" s="76"/>
      <c r="F224" s="66"/>
      <c r="G224" s="69"/>
      <c r="H224" s="65"/>
      <c r="I224" s="120"/>
      <c r="J224" s="121"/>
      <c r="K224" s="122"/>
      <c r="L224" s="123"/>
      <c r="M224" s="123"/>
      <c r="N224" s="123"/>
    </row>
    <row r="225" spans="1:14" ht="38.549999999999997" customHeight="1" x14ac:dyDescent="0.25">
      <c r="A225" s="70" t="s">
        <v>225</v>
      </c>
      <c r="B225" s="71" t="s">
        <v>31</v>
      </c>
      <c r="C225" s="78" t="s">
        <v>534</v>
      </c>
      <c r="D225" s="73"/>
      <c r="E225" s="76" t="s">
        <v>49</v>
      </c>
      <c r="F225" s="64">
        <v>30</v>
      </c>
      <c r="G225" s="57"/>
      <c r="H225" s="74">
        <f>ROUND(G225*F225,2)</f>
        <v>0</v>
      </c>
      <c r="I225" s="120"/>
      <c r="J225" s="121"/>
      <c r="K225" s="122"/>
      <c r="L225" s="123"/>
      <c r="M225" s="123"/>
      <c r="N225" s="123"/>
    </row>
    <row r="226" spans="1:14" ht="36" customHeight="1" x14ac:dyDescent="0.25">
      <c r="A226" s="70" t="s">
        <v>80</v>
      </c>
      <c r="B226" s="86" t="s">
        <v>482</v>
      </c>
      <c r="C226" s="78" t="s">
        <v>259</v>
      </c>
      <c r="D226" s="63" t="s">
        <v>265</v>
      </c>
      <c r="E226" s="76"/>
      <c r="F226" s="66"/>
      <c r="G226" s="69"/>
      <c r="H226" s="65"/>
      <c r="I226" s="120"/>
      <c r="J226" s="121"/>
      <c r="K226" s="122"/>
      <c r="L226" s="123"/>
      <c r="M226" s="123"/>
      <c r="N226" s="123"/>
    </row>
    <row r="227" spans="1:14" ht="38.549999999999997" customHeight="1" x14ac:dyDescent="0.25">
      <c r="A227" s="70" t="s">
        <v>81</v>
      </c>
      <c r="B227" s="71" t="s">
        <v>31</v>
      </c>
      <c r="C227" s="78" t="s">
        <v>320</v>
      </c>
      <c r="D227" s="73"/>
      <c r="E227" s="76" t="s">
        <v>37</v>
      </c>
      <c r="F227" s="66">
        <v>4</v>
      </c>
      <c r="G227" s="57"/>
      <c r="H227" s="74">
        <f>ROUND(G227*F227,2)</f>
        <v>0</v>
      </c>
      <c r="I227" s="120"/>
      <c r="J227" s="121"/>
      <c r="K227" s="122"/>
      <c r="L227" s="123"/>
      <c r="M227" s="123"/>
      <c r="N227" s="123"/>
    </row>
    <row r="228" spans="1:14" ht="36" customHeight="1" x14ac:dyDescent="0.25">
      <c r="A228" s="70" t="s">
        <v>82</v>
      </c>
      <c r="B228" s="71" t="s">
        <v>38</v>
      </c>
      <c r="C228" s="78" t="s">
        <v>321</v>
      </c>
      <c r="D228" s="73"/>
      <c r="E228" s="76" t="s">
        <v>37</v>
      </c>
      <c r="F228" s="66">
        <v>4</v>
      </c>
      <c r="G228" s="57"/>
      <c r="H228" s="74">
        <f>ROUND(G228*F228,2)</f>
        <v>0</v>
      </c>
      <c r="I228" s="120"/>
      <c r="J228" s="121"/>
      <c r="K228" s="122"/>
      <c r="L228" s="123"/>
      <c r="M228" s="123"/>
      <c r="N228" s="123"/>
    </row>
    <row r="229" spans="1:14" ht="36" customHeight="1" x14ac:dyDescent="0.25">
      <c r="A229" s="70" t="s">
        <v>260</v>
      </c>
      <c r="B229" s="71" t="s">
        <v>50</v>
      </c>
      <c r="C229" s="87" t="s">
        <v>261</v>
      </c>
      <c r="D229" s="73"/>
      <c r="E229" s="76" t="s">
        <v>37</v>
      </c>
      <c r="F229" s="66">
        <v>2</v>
      </c>
      <c r="G229" s="57"/>
      <c r="H229" s="74">
        <f>ROUND(G229*F229,2)</f>
        <v>0</v>
      </c>
      <c r="I229" s="120"/>
      <c r="J229" s="121"/>
      <c r="K229" s="122"/>
      <c r="L229" s="123"/>
      <c r="M229" s="123"/>
      <c r="N229" s="123"/>
    </row>
    <row r="230" spans="1:14" ht="36" customHeight="1" x14ac:dyDescent="0.25">
      <c r="A230" s="70" t="s">
        <v>262</v>
      </c>
      <c r="B230" s="71" t="s">
        <v>63</v>
      </c>
      <c r="C230" s="92" t="s">
        <v>263</v>
      </c>
      <c r="D230" s="73"/>
      <c r="E230" s="76" t="s">
        <v>37</v>
      </c>
      <c r="F230" s="66">
        <v>2</v>
      </c>
      <c r="G230" s="57"/>
      <c r="H230" s="74">
        <f>ROUND(G230*F230,2)</f>
        <v>0</v>
      </c>
      <c r="I230" s="120"/>
      <c r="J230" s="121"/>
      <c r="K230" s="122"/>
      <c r="L230" s="123"/>
      <c r="M230" s="123"/>
      <c r="N230" s="123"/>
    </row>
    <row r="231" spans="1:14" ht="36" customHeight="1" x14ac:dyDescent="0.25">
      <c r="A231" s="70" t="s">
        <v>528</v>
      </c>
      <c r="B231" s="86" t="s">
        <v>483</v>
      </c>
      <c r="C231" s="90" t="s">
        <v>530</v>
      </c>
      <c r="D231" s="73" t="s">
        <v>124</v>
      </c>
      <c r="E231" s="76"/>
      <c r="F231" s="66"/>
      <c r="G231" s="69"/>
      <c r="H231" s="65"/>
      <c r="I231" s="120"/>
      <c r="J231" s="121"/>
      <c r="K231" s="122"/>
      <c r="L231" s="123"/>
      <c r="M231" s="123"/>
      <c r="N231" s="123"/>
    </row>
    <row r="232" spans="1:14" ht="36" customHeight="1" x14ac:dyDescent="0.25">
      <c r="A232" s="70" t="s">
        <v>531</v>
      </c>
      <c r="B232" s="71" t="s">
        <v>31</v>
      </c>
      <c r="C232" s="90" t="s">
        <v>532</v>
      </c>
      <c r="D232" s="73"/>
      <c r="E232" s="76" t="s">
        <v>37</v>
      </c>
      <c r="F232" s="66">
        <v>7</v>
      </c>
      <c r="G232" s="57"/>
      <c r="H232" s="74">
        <f>ROUND(G232*F232,2)</f>
        <v>0</v>
      </c>
      <c r="I232" s="120"/>
      <c r="J232" s="121"/>
      <c r="K232" s="122"/>
      <c r="L232" s="123"/>
      <c r="M232" s="123"/>
      <c r="N232" s="123"/>
    </row>
    <row r="233" spans="1:14" ht="38.549999999999997" customHeight="1" x14ac:dyDescent="0.25">
      <c r="A233" s="70" t="s">
        <v>132</v>
      </c>
      <c r="B233" s="86" t="s">
        <v>484</v>
      </c>
      <c r="C233" s="78" t="s">
        <v>133</v>
      </c>
      <c r="D233" s="73" t="s">
        <v>124</v>
      </c>
      <c r="E233" s="76"/>
      <c r="F233" s="66"/>
      <c r="G233" s="69"/>
      <c r="H233" s="65"/>
      <c r="I233" s="120"/>
      <c r="J233" s="121"/>
      <c r="K233" s="122"/>
      <c r="L233" s="123"/>
      <c r="M233" s="123"/>
      <c r="N233" s="123"/>
    </row>
    <row r="234" spans="1:14" ht="36" customHeight="1" x14ac:dyDescent="0.25">
      <c r="A234" s="70" t="s">
        <v>134</v>
      </c>
      <c r="B234" s="71" t="s">
        <v>31</v>
      </c>
      <c r="C234" s="78" t="s">
        <v>443</v>
      </c>
      <c r="D234" s="73"/>
      <c r="E234" s="76"/>
      <c r="F234" s="66"/>
      <c r="G234" s="69"/>
      <c r="H234" s="65"/>
      <c r="I234" s="120"/>
      <c r="J234" s="121"/>
      <c r="K234" s="122"/>
      <c r="L234" s="123"/>
      <c r="M234" s="123"/>
      <c r="N234" s="123"/>
    </row>
    <row r="235" spans="1:14" ht="38.549999999999997" customHeight="1" x14ac:dyDescent="0.25">
      <c r="A235" s="70" t="s">
        <v>146</v>
      </c>
      <c r="B235" s="72" t="s">
        <v>101</v>
      </c>
      <c r="C235" s="78" t="s">
        <v>445</v>
      </c>
      <c r="D235" s="73"/>
      <c r="E235" s="76" t="s">
        <v>37</v>
      </c>
      <c r="F235" s="66">
        <v>1</v>
      </c>
      <c r="G235" s="57"/>
      <c r="H235" s="74">
        <f t="shared" ref="H235:H236" si="25">ROUND(G235*F235,2)</f>
        <v>0</v>
      </c>
      <c r="I235" s="120"/>
      <c r="J235" s="121"/>
      <c r="K235" s="122"/>
      <c r="L235" s="123"/>
      <c r="M235" s="123"/>
      <c r="N235" s="123"/>
    </row>
    <row r="236" spans="1:14" ht="36" customHeight="1" x14ac:dyDescent="0.25">
      <c r="A236" s="62" t="s">
        <v>417</v>
      </c>
      <c r="B236" s="72" t="s">
        <v>102</v>
      </c>
      <c r="C236" s="78" t="s">
        <v>535</v>
      </c>
      <c r="D236" s="73"/>
      <c r="E236" s="76" t="s">
        <v>37</v>
      </c>
      <c r="F236" s="66">
        <v>6</v>
      </c>
      <c r="G236" s="57"/>
      <c r="H236" s="74">
        <f t="shared" si="25"/>
        <v>0</v>
      </c>
      <c r="I236" s="120"/>
      <c r="J236" s="121"/>
      <c r="K236" s="122"/>
      <c r="L236" s="123"/>
      <c r="M236" s="123"/>
      <c r="N236" s="123"/>
    </row>
    <row r="237" spans="1:14" ht="36" customHeight="1" x14ac:dyDescent="0.25">
      <c r="A237" s="61"/>
      <c r="B237" s="86" t="s">
        <v>485</v>
      </c>
      <c r="C237" s="78" t="s">
        <v>450</v>
      </c>
      <c r="D237" s="84" t="s">
        <v>620</v>
      </c>
      <c r="E237" s="82"/>
      <c r="F237" s="60"/>
      <c r="G237" s="59"/>
      <c r="H237" s="74"/>
      <c r="I237" s="120"/>
      <c r="J237" s="121"/>
      <c r="K237" s="122"/>
      <c r="L237" s="123"/>
      <c r="M237" s="123"/>
      <c r="N237" s="123"/>
    </row>
    <row r="238" spans="1:14" ht="38.549999999999997" customHeight="1" x14ac:dyDescent="0.25">
      <c r="A238" s="61"/>
      <c r="B238" s="71" t="s">
        <v>31</v>
      </c>
      <c r="C238" s="78" t="s">
        <v>448</v>
      </c>
      <c r="D238" s="84"/>
      <c r="E238" s="82" t="s">
        <v>37</v>
      </c>
      <c r="F238" s="66">
        <v>1</v>
      </c>
      <c r="G238" s="57"/>
      <c r="H238" s="74">
        <f>ROUND(G238*F238,2)</f>
        <v>0</v>
      </c>
      <c r="I238" s="120"/>
      <c r="J238" s="121"/>
      <c r="K238" s="122"/>
      <c r="L238" s="123"/>
      <c r="M238" s="123"/>
      <c r="N238" s="123"/>
    </row>
    <row r="239" spans="1:14" ht="36" customHeight="1" x14ac:dyDescent="0.25">
      <c r="A239" s="80"/>
      <c r="B239" s="71" t="s">
        <v>38</v>
      </c>
      <c r="C239" s="78" t="s">
        <v>449</v>
      </c>
      <c r="D239" s="84"/>
      <c r="E239" s="82" t="s">
        <v>37</v>
      </c>
      <c r="F239" s="66">
        <v>10</v>
      </c>
      <c r="G239" s="57"/>
      <c r="H239" s="74">
        <f>ROUND(G239*F239,2)</f>
        <v>0</v>
      </c>
      <c r="I239" s="120"/>
      <c r="J239" s="121"/>
      <c r="K239" s="122"/>
      <c r="L239" s="123"/>
      <c r="M239" s="123"/>
      <c r="N239" s="123"/>
    </row>
    <row r="240" spans="1:14" ht="36" customHeight="1" x14ac:dyDescent="0.25">
      <c r="A240" s="70" t="s">
        <v>418</v>
      </c>
      <c r="B240" s="86" t="s">
        <v>486</v>
      </c>
      <c r="C240" s="91" t="s">
        <v>420</v>
      </c>
      <c r="D240" s="73" t="s">
        <v>124</v>
      </c>
      <c r="E240" s="76"/>
      <c r="F240" s="66"/>
      <c r="G240" s="69"/>
      <c r="H240" s="65"/>
      <c r="I240" s="120"/>
      <c r="J240" s="121"/>
      <c r="K240" s="122"/>
      <c r="L240" s="123"/>
      <c r="M240" s="123"/>
      <c r="N240" s="123"/>
    </row>
    <row r="241" spans="1:14" ht="36" customHeight="1" x14ac:dyDescent="0.25">
      <c r="A241" s="70" t="s">
        <v>421</v>
      </c>
      <c r="B241" s="71" t="s">
        <v>31</v>
      </c>
      <c r="C241" s="90" t="s">
        <v>156</v>
      </c>
      <c r="D241" s="73"/>
      <c r="E241" s="76" t="s">
        <v>37</v>
      </c>
      <c r="F241" s="66">
        <v>5</v>
      </c>
      <c r="G241" s="54"/>
      <c r="H241" s="74">
        <f t="shared" ref="H241:H243" si="26">ROUND(G241*F241,2)</f>
        <v>0</v>
      </c>
      <c r="I241" s="120"/>
      <c r="J241" s="121"/>
      <c r="K241" s="122"/>
      <c r="L241" s="123"/>
      <c r="M241" s="123"/>
      <c r="N241" s="123"/>
    </row>
    <row r="242" spans="1:14" ht="38.549999999999997" customHeight="1" x14ac:dyDescent="0.25">
      <c r="A242" s="70" t="s">
        <v>204</v>
      </c>
      <c r="B242" s="86" t="s">
        <v>487</v>
      </c>
      <c r="C242" s="78" t="s">
        <v>205</v>
      </c>
      <c r="D242" s="73" t="s">
        <v>124</v>
      </c>
      <c r="E242" s="76" t="s">
        <v>37</v>
      </c>
      <c r="F242" s="66">
        <v>7</v>
      </c>
      <c r="G242" s="57"/>
      <c r="H242" s="74">
        <f t="shared" si="26"/>
        <v>0</v>
      </c>
      <c r="I242" s="120"/>
      <c r="J242" s="121"/>
      <c r="K242" s="122"/>
      <c r="L242" s="123"/>
      <c r="M242" s="123"/>
      <c r="N242" s="123"/>
    </row>
    <row r="243" spans="1:14" ht="36" customHeight="1" x14ac:dyDescent="0.25">
      <c r="A243" s="70" t="s">
        <v>206</v>
      </c>
      <c r="B243" s="86" t="s">
        <v>488</v>
      </c>
      <c r="C243" s="78" t="s">
        <v>207</v>
      </c>
      <c r="D243" s="73" t="s">
        <v>124</v>
      </c>
      <c r="E243" s="76" t="s">
        <v>37</v>
      </c>
      <c r="F243" s="66">
        <v>4</v>
      </c>
      <c r="G243" s="57"/>
      <c r="H243" s="74">
        <f t="shared" si="26"/>
        <v>0</v>
      </c>
      <c r="I243" s="120"/>
      <c r="J243" s="121"/>
      <c r="K243" s="122"/>
      <c r="L243" s="123"/>
      <c r="M243" s="123"/>
      <c r="N243" s="123"/>
    </row>
    <row r="244" spans="1:14" ht="38.549999999999997" customHeight="1" x14ac:dyDescent="0.25">
      <c r="A244" s="79"/>
      <c r="B244" s="86" t="s">
        <v>489</v>
      </c>
      <c r="C244" s="78" t="s">
        <v>208</v>
      </c>
      <c r="D244" s="73" t="s">
        <v>124</v>
      </c>
      <c r="E244" s="76"/>
      <c r="F244" s="66"/>
      <c r="G244" s="69"/>
      <c r="H244" s="65"/>
      <c r="I244" s="120"/>
      <c r="J244" s="121"/>
      <c r="K244" s="122"/>
      <c r="L244" s="123"/>
      <c r="M244" s="123"/>
      <c r="N244" s="123"/>
    </row>
    <row r="245" spans="1:14" ht="36" customHeight="1" x14ac:dyDescent="0.25">
      <c r="A245" s="71"/>
      <c r="B245" s="71" t="s">
        <v>31</v>
      </c>
      <c r="C245" s="78" t="s">
        <v>422</v>
      </c>
      <c r="D245" s="77"/>
      <c r="E245" s="82" t="s">
        <v>37</v>
      </c>
      <c r="F245" s="66">
        <v>1</v>
      </c>
      <c r="G245" s="57"/>
      <c r="H245" s="74">
        <f t="shared" ref="H245" si="27">ROUND(G245*F245,2)</f>
        <v>0</v>
      </c>
      <c r="I245" s="120"/>
      <c r="J245" s="121"/>
      <c r="K245" s="122"/>
      <c r="L245" s="123"/>
      <c r="M245" s="123"/>
      <c r="N245" s="123"/>
    </row>
    <row r="246" spans="1:14" ht="36" customHeight="1" x14ac:dyDescent="0.25">
      <c r="A246" s="13"/>
      <c r="B246" s="108"/>
      <c r="C246" s="26" t="s">
        <v>23</v>
      </c>
      <c r="D246" s="9"/>
      <c r="E246" s="8"/>
      <c r="F246" s="7"/>
      <c r="G246" s="13"/>
      <c r="H246" s="16"/>
      <c r="I246" s="120"/>
      <c r="J246" s="121"/>
      <c r="K246" s="122"/>
      <c r="L246" s="123"/>
      <c r="M246" s="123"/>
      <c r="N246" s="123"/>
    </row>
    <row r="247" spans="1:14" ht="36" customHeight="1" x14ac:dyDescent="0.25">
      <c r="A247" s="70" t="s">
        <v>59</v>
      </c>
      <c r="B247" s="86" t="s">
        <v>490</v>
      </c>
      <c r="C247" s="78" t="s">
        <v>264</v>
      </c>
      <c r="D247" s="63" t="s">
        <v>265</v>
      </c>
      <c r="E247" s="76" t="s">
        <v>37</v>
      </c>
      <c r="F247" s="66">
        <v>16</v>
      </c>
      <c r="G247" s="57"/>
      <c r="H247" s="74">
        <f>ROUND(G247*F247,2)</f>
        <v>0</v>
      </c>
      <c r="I247" s="120"/>
      <c r="J247" s="121"/>
      <c r="K247" s="122"/>
      <c r="L247" s="123"/>
      <c r="M247" s="123"/>
      <c r="N247" s="123"/>
    </row>
    <row r="248" spans="1:14" ht="38.549999999999997" customHeight="1" x14ac:dyDescent="0.25">
      <c r="A248" s="70" t="s">
        <v>72</v>
      </c>
      <c r="B248" s="86" t="s">
        <v>491</v>
      </c>
      <c r="C248" s="78" t="s">
        <v>83</v>
      </c>
      <c r="D248" s="73" t="s">
        <v>124</v>
      </c>
      <c r="E248" s="76"/>
      <c r="F248" s="66"/>
      <c r="G248" s="59"/>
      <c r="H248" s="65"/>
      <c r="I248" s="120"/>
      <c r="J248" s="121"/>
      <c r="K248" s="122"/>
      <c r="L248" s="123"/>
      <c r="M248" s="123"/>
      <c r="N248" s="123"/>
    </row>
    <row r="249" spans="1:14" ht="36" customHeight="1" x14ac:dyDescent="0.25">
      <c r="A249" s="70" t="s">
        <v>84</v>
      </c>
      <c r="B249" s="71" t="s">
        <v>31</v>
      </c>
      <c r="C249" s="78" t="s">
        <v>138</v>
      </c>
      <c r="D249" s="73"/>
      <c r="E249" s="76" t="s">
        <v>73</v>
      </c>
      <c r="F249" s="64">
        <v>2</v>
      </c>
      <c r="G249" s="57"/>
      <c r="H249" s="74">
        <f>ROUND(G249*F249,2)</f>
        <v>0</v>
      </c>
      <c r="I249" s="120"/>
      <c r="J249" s="121"/>
      <c r="K249" s="122"/>
      <c r="L249" s="123"/>
      <c r="M249" s="123"/>
      <c r="N249" s="123"/>
    </row>
    <row r="250" spans="1:14" ht="38.549999999999997" customHeight="1" x14ac:dyDescent="0.25">
      <c r="A250" s="70" t="s">
        <v>60</v>
      </c>
      <c r="B250" s="86" t="s">
        <v>492</v>
      </c>
      <c r="C250" s="78" t="s">
        <v>266</v>
      </c>
      <c r="D250" s="63" t="s">
        <v>265</v>
      </c>
      <c r="E250" s="76"/>
      <c r="F250" s="66"/>
      <c r="G250" s="69"/>
      <c r="H250" s="65"/>
      <c r="I250" s="120"/>
      <c r="J250" s="121"/>
      <c r="K250" s="122"/>
      <c r="L250" s="123"/>
      <c r="M250" s="123"/>
      <c r="N250" s="123"/>
    </row>
    <row r="251" spans="1:14" ht="36" customHeight="1" x14ac:dyDescent="0.25">
      <c r="A251" s="70" t="s">
        <v>61</v>
      </c>
      <c r="B251" s="71" t="s">
        <v>31</v>
      </c>
      <c r="C251" s="78" t="s">
        <v>139</v>
      </c>
      <c r="D251" s="73"/>
      <c r="E251" s="76" t="s">
        <v>37</v>
      </c>
      <c r="F251" s="66">
        <v>3</v>
      </c>
      <c r="G251" s="57"/>
      <c r="H251" s="74">
        <f>ROUND(G251*F251,2)</f>
        <v>0</v>
      </c>
      <c r="I251" s="120"/>
      <c r="J251" s="121"/>
      <c r="K251" s="122"/>
      <c r="L251" s="123"/>
      <c r="M251" s="123"/>
      <c r="N251" s="123"/>
    </row>
    <row r="252" spans="1:14" ht="36" customHeight="1" x14ac:dyDescent="0.25">
      <c r="A252" s="70" t="s">
        <v>213</v>
      </c>
      <c r="B252" s="71" t="s">
        <v>38</v>
      </c>
      <c r="C252" s="78" t="s">
        <v>214</v>
      </c>
      <c r="D252" s="73"/>
      <c r="E252" s="76" t="s">
        <v>37</v>
      </c>
      <c r="F252" s="66">
        <v>3</v>
      </c>
      <c r="G252" s="57"/>
      <c r="H252" s="74">
        <f>ROUND(G252*F252,2)</f>
        <v>0</v>
      </c>
      <c r="I252" s="120"/>
      <c r="J252" s="121"/>
      <c r="K252" s="122"/>
      <c r="L252" s="123"/>
      <c r="M252" s="123"/>
      <c r="N252" s="123"/>
    </row>
    <row r="253" spans="1:14" ht="36" customHeight="1" x14ac:dyDescent="0.25">
      <c r="A253" s="70" t="s">
        <v>62</v>
      </c>
      <c r="B253" s="71" t="s">
        <v>50</v>
      </c>
      <c r="C253" s="78" t="s">
        <v>157</v>
      </c>
      <c r="D253" s="73"/>
      <c r="E253" s="76" t="s">
        <v>37</v>
      </c>
      <c r="F253" s="66">
        <v>10</v>
      </c>
      <c r="G253" s="57"/>
      <c r="H253" s="74">
        <f>ROUND(G253*F253,2)</f>
        <v>0</v>
      </c>
      <c r="I253" s="120"/>
      <c r="J253" s="121"/>
      <c r="K253" s="122"/>
      <c r="L253" s="123"/>
      <c r="M253" s="123"/>
      <c r="N253" s="123"/>
    </row>
    <row r="254" spans="1:14" ht="36" customHeight="1" x14ac:dyDescent="0.25">
      <c r="A254" s="70" t="s">
        <v>74</v>
      </c>
      <c r="B254" s="86" t="s">
        <v>493</v>
      </c>
      <c r="C254" s="78" t="s">
        <v>85</v>
      </c>
      <c r="D254" s="63" t="s">
        <v>265</v>
      </c>
      <c r="E254" s="76" t="s">
        <v>37</v>
      </c>
      <c r="F254" s="66">
        <v>7</v>
      </c>
      <c r="G254" s="57"/>
      <c r="H254" s="74">
        <f t="shared" ref="H254:H256" si="28">ROUND(G254*F254,2)</f>
        <v>0</v>
      </c>
      <c r="I254" s="120"/>
      <c r="J254" s="121"/>
      <c r="K254" s="122"/>
      <c r="L254" s="123"/>
      <c r="M254" s="123"/>
      <c r="N254" s="123"/>
    </row>
    <row r="255" spans="1:14" ht="38.549999999999997" customHeight="1" x14ac:dyDescent="0.25">
      <c r="A255" s="70" t="s">
        <v>75</v>
      </c>
      <c r="B255" s="86" t="s">
        <v>494</v>
      </c>
      <c r="C255" s="78" t="s">
        <v>86</v>
      </c>
      <c r="D255" s="63" t="s">
        <v>265</v>
      </c>
      <c r="E255" s="76" t="s">
        <v>37</v>
      </c>
      <c r="F255" s="66">
        <v>2</v>
      </c>
      <c r="G255" s="57"/>
      <c r="H255" s="74">
        <f t="shared" si="28"/>
        <v>0</v>
      </c>
      <c r="I255" s="120"/>
      <c r="J255" s="121"/>
      <c r="K255" s="122"/>
      <c r="L255" s="123"/>
      <c r="M255" s="123"/>
      <c r="N255" s="123"/>
    </row>
    <row r="256" spans="1:14" ht="36" customHeight="1" x14ac:dyDescent="0.25">
      <c r="A256" s="70" t="s">
        <v>423</v>
      </c>
      <c r="B256" s="86" t="s">
        <v>495</v>
      </c>
      <c r="C256" s="78" t="s">
        <v>424</v>
      </c>
      <c r="D256" s="73" t="s">
        <v>216</v>
      </c>
      <c r="E256" s="76" t="s">
        <v>37</v>
      </c>
      <c r="F256" s="66">
        <v>3</v>
      </c>
      <c r="G256" s="54"/>
      <c r="H256" s="74">
        <f t="shared" si="28"/>
        <v>0</v>
      </c>
      <c r="I256" s="120"/>
      <c r="J256" s="121"/>
      <c r="K256" s="122"/>
      <c r="L256" s="123"/>
      <c r="M256" s="123"/>
      <c r="N256" s="123"/>
    </row>
    <row r="257" spans="1:14" ht="36" customHeight="1" x14ac:dyDescent="0.25">
      <c r="A257" s="13"/>
      <c r="B257" s="106"/>
      <c r="C257" s="26" t="s">
        <v>24</v>
      </c>
      <c r="D257" s="9"/>
      <c r="E257" s="6"/>
      <c r="F257" s="9"/>
      <c r="G257" s="13"/>
      <c r="H257" s="16"/>
      <c r="I257" s="120"/>
      <c r="J257" s="121"/>
      <c r="K257" s="122"/>
      <c r="L257" s="123"/>
      <c r="M257" s="123"/>
      <c r="N257" s="123"/>
    </row>
    <row r="258" spans="1:14" ht="36" customHeight="1" x14ac:dyDescent="0.25">
      <c r="A258" s="67" t="s">
        <v>64</v>
      </c>
      <c r="B258" s="86" t="s">
        <v>601</v>
      </c>
      <c r="C258" s="78" t="s">
        <v>65</v>
      </c>
      <c r="D258" s="73" t="s">
        <v>140</v>
      </c>
      <c r="E258" s="76"/>
      <c r="F258" s="75"/>
      <c r="G258" s="69"/>
      <c r="H258" s="74"/>
      <c r="I258" s="120"/>
      <c r="J258" s="121"/>
      <c r="K258" s="122"/>
      <c r="L258" s="123"/>
      <c r="M258" s="123"/>
      <c r="N258" s="123"/>
    </row>
    <row r="259" spans="1:14" ht="38.549999999999997" customHeight="1" x14ac:dyDescent="0.25">
      <c r="A259" s="67" t="s">
        <v>141</v>
      </c>
      <c r="B259" s="71" t="s">
        <v>31</v>
      </c>
      <c r="C259" s="78" t="s">
        <v>142</v>
      </c>
      <c r="D259" s="73"/>
      <c r="E259" s="76" t="s">
        <v>30</v>
      </c>
      <c r="F259" s="75">
        <v>250</v>
      </c>
      <c r="G259" s="57"/>
      <c r="H259" s="74">
        <f t="shared" ref="H259:H260" si="29">ROUND(G259*F259,2)</f>
        <v>0</v>
      </c>
      <c r="I259" s="120"/>
      <c r="J259" s="121"/>
      <c r="K259" s="122"/>
      <c r="L259" s="123"/>
      <c r="M259" s="123"/>
      <c r="N259" s="123"/>
    </row>
    <row r="260" spans="1:14" ht="36" customHeight="1" x14ac:dyDescent="0.25">
      <c r="A260" s="67" t="s">
        <v>66</v>
      </c>
      <c r="B260" s="71" t="s">
        <v>38</v>
      </c>
      <c r="C260" s="78" t="s">
        <v>143</v>
      </c>
      <c r="D260" s="73"/>
      <c r="E260" s="76" t="s">
        <v>30</v>
      </c>
      <c r="F260" s="75">
        <v>50</v>
      </c>
      <c r="G260" s="57"/>
      <c r="H260" s="74">
        <f t="shared" si="29"/>
        <v>0</v>
      </c>
      <c r="I260" s="120"/>
      <c r="J260" s="121"/>
      <c r="K260" s="122"/>
      <c r="L260" s="123"/>
      <c r="M260" s="123"/>
      <c r="N260" s="123"/>
    </row>
    <row r="261" spans="1:14" s="31" customFormat="1" ht="30" customHeight="1" thickBot="1" x14ac:dyDescent="0.3">
      <c r="A261" s="32"/>
      <c r="B261" s="55" t="str">
        <f>B156</f>
        <v>D</v>
      </c>
      <c r="C261" s="124" t="str">
        <f>C156</f>
        <v>ST. JAMES STREET - SASKATCHEWAN AVENUE TO 100M NORTH OF DUBLIN AVENUE - MAJOR REHABILITATION</v>
      </c>
      <c r="D261" s="125"/>
      <c r="E261" s="125"/>
      <c r="F261" s="126"/>
      <c r="G261" s="32" t="s">
        <v>17</v>
      </c>
      <c r="H261" s="32">
        <f>SUM(H156:H260)</f>
        <v>0</v>
      </c>
      <c r="I261" s="120"/>
      <c r="J261" s="121"/>
      <c r="K261" s="122"/>
      <c r="L261" s="123"/>
      <c r="M261" s="123"/>
      <c r="N261" s="123"/>
    </row>
    <row r="262" spans="1:14" s="31" customFormat="1" ht="30" customHeight="1" thickTop="1" x14ac:dyDescent="0.25">
      <c r="A262" s="29"/>
      <c r="B262" s="105" t="s">
        <v>16</v>
      </c>
      <c r="C262" s="132" t="s">
        <v>354</v>
      </c>
      <c r="D262" s="133"/>
      <c r="E262" s="133"/>
      <c r="F262" s="134"/>
      <c r="G262" s="29"/>
      <c r="H262" s="30"/>
      <c r="I262" s="120"/>
      <c r="J262" s="121"/>
      <c r="K262" s="122"/>
      <c r="L262" s="123"/>
      <c r="M262" s="123"/>
      <c r="N262" s="123"/>
    </row>
    <row r="263" spans="1:14" ht="36" customHeight="1" x14ac:dyDescent="0.25">
      <c r="A263" s="13"/>
      <c r="B263" s="106"/>
      <c r="C263" s="25" t="s">
        <v>19</v>
      </c>
      <c r="D263" s="9"/>
      <c r="E263" s="7" t="s">
        <v>2</v>
      </c>
      <c r="F263" s="7" t="s">
        <v>2</v>
      </c>
      <c r="G263" s="13"/>
      <c r="H263" s="16"/>
      <c r="I263" s="120"/>
      <c r="J263" s="121"/>
      <c r="K263" s="122"/>
      <c r="L263" s="123"/>
      <c r="M263" s="123"/>
      <c r="N263" s="123"/>
    </row>
    <row r="264" spans="1:14" ht="36" customHeight="1" x14ac:dyDescent="0.25">
      <c r="A264" s="70" t="s">
        <v>87</v>
      </c>
      <c r="B264" s="79" t="s">
        <v>322</v>
      </c>
      <c r="C264" s="78" t="s">
        <v>88</v>
      </c>
      <c r="D264" s="77" t="s">
        <v>160</v>
      </c>
      <c r="E264" s="76" t="s">
        <v>28</v>
      </c>
      <c r="F264" s="75">
        <v>100</v>
      </c>
      <c r="G264" s="57"/>
      <c r="H264" s="74">
        <f t="shared" ref="H264" si="30">ROUND(G264*F264,2)</f>
        <v>0</v>
      </c>
      <c r="I264" s="120"/>
      <c r="J264" s="121"/>
      <c r="K264" s="122"/>
      <c r="L264" s="123"/>
      <c r="M264" s="123"/>
      <c r="N264" s="123"/>
    </row>
    <row r="265" spans="1:14" ht="36" customHeight="1" x14ac:dyDescent="0.25">
      <c r="A265" s="80" t="s">
        <v>89</v>
      </c>
      <c r="B265" s="79" t="s">
        <v>323</v>
      </c>
      <c r="C265" s="78" t="s">
        <v>90</v>
      </c>
      <c r="D265" s="77" t="s">
        <v>160</v>
      </c>
      <c r="E265" s="76" t="s">
        <v>30</v>
      </c>
      <c r="F265" s="75">
        <v>525</v>
      </c>
      <c r="G265" s="57"/>
      <c r="H265" s="74">
        <f>ROUND(G265*F265,2)</f>
        <v>0</v>
      </c>
      <c r="I265" s="120"/>
      <c r="J265" s="121"/>
      <c r="K265" s="122"/>
      <c r="L265" s="123"/>
      <c r="M265" s="123"/>
      <c r="N265" s="123"/>
    </row>
    <row r="266" spans="1:14" ht="36" customHeight="1" x14ac:dyDescent="0.25">
      <c r="A266" s="13"/>
      <c r="B266" s="106"/>
      <c r="C266" s="26" t="s">
        <v>349</v>
      </c>
      <c r="D266" s="9"/>
      <c r="E266" s="6"/>
      <c r="F266" s="9"/>
      <c r="G266" s="13"/>
      <c r="H266" s="16"/>
      <c r="I266" s="120"/>
      <c r="J266" s="121"/>
      <c r="K266" s="122"/>
      <c r="L266" s="123"/>
      <c r="M266" s="123"/>
      <c r="N266" s="123"/>
    </row>
    <row r="267" spans="1:14" ht="36" customHeight="1" x14ac:dyDescent="0.25">
      <c r="A267" s="67" t="s">
        <v>68</v>
      </c>
      <c r="B267" s="79" t="s">
        <v>324</v>
      </c>
      <c r="C267" s="78" t="s">
        <v>69</v>
      </c>
      <c r="D267" s="77" t="s">
        <v>160</v>
      </c>
      <c r="E267" s="76"/>
      <c r="F267" s="75"/>
      <c r="G267" s="69"/>
      <c r="H267" s="74"/>
      <c r="I267" s="120"/>
      <c r="J267" s="121"/>
      <c r="K267" s="122"/>
      <c r="L267" s="123"/>
      <c r="M267" s="123"/>
      <c r="N267" s="123"/>
    </row>
    <row r="268" spans="1:14" ht="36" customHeight="1" x14ac:dyDescent="0.25">
      <c r="A268" s="67" t="s">
        <v>161</v>
      </c>
      <c r="B268" s="71" t="s">
        <v>31</v>
      </c>
      <c r="C268" s="78" t="s">
        <v>162</v>
      </c>
      <c r="D268" s="73" t="s">
        <v>2</v>
      </c>
      <c r="E268" s="76" t="s">
        <v>30</v>
      </c>
      <c r="F268" s="75">
        <v>20</v>
      </c>
      <c r="G268" s="57"/>
      <c r="H268" s="74">
        <f>ROUND(G268*F268,2)</f>
        <v>0</v>
      </c>
      <c r="I268" s="120"/>
      <c r="J268" s="121"/>
      <c r="K268" s="122"/>
      <c r="L268" s="123"/>
      <c r="M268" s="123"/>
      <c r="N268" s="123"/>
    </row>
    <row r="269" spans="1:14" ht="36" customHeight="1" x14ac:dyDescent="0.25">
      <c r="A269" s="67" t="s">
        <v>236</v>
      </c>
      <c r="B269" s="79" t="s">
        <v>325</v>
      </c>
      <c r="C269" s="78" t="s">
        <v>237</v>
      </c>
      <c r="D269" s="73" t="s">
        <v>163</v>
      </c>
      <c r="E269" s="76"/>
      <c r="F269" s="75"/>
      <c r="G269" s="69"/>
      <c r="H269" s="74"/>
      <c r="I269" s="120"/>
      <c r="J269" s="121"/>
      <c r="K269" s="122"/>
      <c r="L269" s="123"/>
      <c r="M269" s="123"/>
      <c r="N269" s="123"/>
    </row>
    <row r="270" spans="1:14" ht="36" customHeight="1" x14ac:dyDescent="0.25">
      <c r="A270" s="67" t="s">
        <v>506</v>
      </c>
      <c r="B270" s="71" t="s">
        <v>31</v>
      </c>
      <c r="C270" s="78" t="s">
        <v>501</v>
      </c>
      <c r="D270" s="73" t="s">
        <v>2</v>
      </c>
      <c r="E270" s="76" t="s">
        <v>30</v>
      </c>
      <c r="F270" s="75">
        <v>30</v>
      </c>
      <c r="G270" s="57"/>
      <c r="H270" s="74">
        <f>ROUND(G270*F270,2)</f>
        <v>0</v>
      </c>
      <c r="I270" s="120"/>
      <c r="J270" s="121"/>
      <c r="K270" s="122"/>
      <c r="L270" s="123"/>
      <c r="M270" s="123"/>
      <c r="N270" s="123"/>
    </row>
    <row r="271" spans="1:14" ht="36" customHeight="1" x14ac:dyDescent="0.25">
      <c r="A271" s="67" t="s">
        <v>238</v>
      </c>
      <c r="B271" s="79" t="s">
        <v>326</v>
      </c>
      <c r="C271" s="78" t="s">
        <v>239</v>
      </c>
      <c r="D271" s="73" t="s">
        <v>163</v>
      </c>
      <c r="E271" s="76"/>
      <c r="F271" s="75"/>
      <c r="G271" s="69"/>
      <c r="H271" s="74"/>
      <c r="I271" s="120"/>
      <c r="J271" s="121"/>
      <c r="K271" s="122"/>
      <c r="L271" s="123"/>
      <c r="M271" s="123"/>
      <c r="N271" s="123"/>
    </row>
    <row r="272" spans="1:14" ht="36" customHeight="1" x14ac:dyDescent="0.25">
      <c r="A272" s="67" t="s">
        <v>507</v>
      </c>
      <c r="B272" s="71" t="s">
        <v>31</v>
      </c>
      <c r="C272" s="78" t="s">
        <v>502</v>
      </c>
      <c r="D272" s="73" t="s">
        <v>2</v>
      </c>
      <c r="E272" s="76" t="s">
        <v>30</v>
      </c>
      <c r="F272" s="75">
        <v>10</v>
      </c>
      <c r="G272" s="57"/>
      <c r="H272" s="74">
        <f t="shared" ref="H272:H274" si="31">ROUND(G272*F272,2)</f>
        <v>0</v>
      </c>
      <c r="I272" s="120"/>
      <c r="J272" s="121"/>
      <c r="K272" s="122"/>
      <c r="L272" s="123"/>
      <c r="M272" s="123"/>
      <c r="N272" s="123"/>
    </row>
    <row r="273" spans="1:14" ht="36" customHeight="1" x14ac:dyDescent="0.25">
      <c r="A273" s="67" t="s">
        <v>508</v>
      </c>
      <c r="B273" s="71" t="s">
        <v>38</v>
      </c>
      <c r="C273" s="78" t="s">
        <v>503</v>
      </c>
      <c r="D273" s="73" t="s">
        <v>2</v>
      </c>
      <c r="E273" s="76" t="s">
        <v>30</v>
      </c>
      <c r="F273" s="75">
        <v>50</v>
      </c>
      <c r="G273" s="57"/>
      <c r="H273" s="74">
        <f t="shared" si="31"/>
        <v>0</v>
      </c>
      <c r="I273" s="120"/>
      <c r="J273" s="121"/>
      <c r="K273" s="122"/>
      <c r="L273" s="123"/>
      <c r="M273" s="123"/>
      <c r="N273" s="123"/>
    </row>
    <row r="274" spans="1:14" ht="36" customHeight="1" x14ac:dyDescent="0.25">
      <c r="A274" s="67" t="s">
        <v>510</v>
      </c>
      <c r="B274" s="71" t="s">
        <v>50</v>
      </c>
      <c r="C274" s="78" t="s">
        <v>505</v>
      </c>
      <c r="D274" s="73" t="s">
        <v>2</v>
      </c>
      <c r="E274" s="76" t="s">
        <v>30</v>
      </c>
      <c r="F274" s="75">
        <v>90</v>
      </c>
      <c r="G274" s="57"/>
      <c r="H274" s="74">
        <f t="shared" si="31"/>
        <v>0</v>
      </c>
      <c r="I274" s="120"/>
      <c r="J274" s="121"/>
      <c r="K274" s="122"/>
      <c r="L274" s="123"/>
      <c r="M274" s="123"/>
      <c r="N274" s="123"/>
    </row>
    <row r="275" spans="1:14" ht="36" customHeight="1" x14ac:dyDescent="0.25">
      <c r="A275" s="67" t="s">
        <v>39</v>
      </c>
      <c r="B275" s="79" t="s">
        <v>327</v>
      </c>
      <c r="C275" s="78" t="s">
        <v>40</v>
      </c>
      <c r="D275" s="73" t="s">
        <v>623</v>
      </c>
      <c r="E275" s="76"/>
      <c r="F275" s="75"/>
      <c r="G275" s="69"/>
      <c r="H275" s="74"/>
      <c r="I275" s="120"/>
      <c r="J275" s="121"/>
      <c r="K275" s="122"/>
      <c r="L275" s="123"/>
      <c r="M275" s="123"/>
      <c r="N275" s="123"/>
    </row>
    <row r="276" spans="1:14" ht="36" customHeight="1" x14ac:dyDescent="0.25">
      <c r="A276" s="67" t="s">
        <v>41</v>
      </c>
      <c r="B276" s="71" t="s">
        <v>31</v>
      </c>
      <c r="C276" s="78" t="s">
        <v>42</v>
      </c>
      <c r="D276" s="73" t="s">
        <v>2</v>
      </c>
      <c r="E276" s="76" t="s">
        <v>37</v>
      </c>
      <c r="F276" s="75">
        <v>170</v>
      </c>
      <c r="G276" s="57"/>
      <c r="H276" s="74">
        <f>ROUND(G276*F276,2)</f>
        <v>0</v>
      </c>
      <c r="I276" s="120"/>
      <c r="J276" s="121"/>
      <c r="K276" s="122"/>
      <c r="L276" s="123"/>
      <c r="M276" s="123"/>
      <c r="N276" s="123"/>
    </row>
    <row r="277" spans="1:14" ht="36" customHeight="1" x14ac:dyDescent="0.25">
      <c r="A277" s="67" t="s">
        <v>43</v>
      </c>
      <c r="B277" s="79" t="s">
        <v>328</v>
      </c>
      <c r="C277" s="78" t="s">
        <v>44</v>
      </c>
      <c r="D277" s="73" t="s">
        <v>623</v>
      </c>
      <c r="E277" s="76"/>
      <c r="F277" s="75"/>
      <c r="G277" s="69"/>
      <c r="H277" s="74"/>
      <c r="I277" s="120"/>
      <c r="J277" s="121"/>
      <c r="K277" s="122"/>
      <c r="L277" s="123"/>
      <c r="M277" s="123"/>
      <c r="N277" s="123"/>
    </row>
    <row r="278" spans="1:14" ht="36" customHeight="1" x14ac:dyDescent="0.25">
      <c r="A278" s="67" t="s">
        <v>45</v>
      </c>
      <c r="B278" s="71" t="s">
        <v>31</v>
      </c>
      <c r="C278" s="78" t="s">
        <v>46</v>
      </c>
      <c r="D278" s="73" t="s">
        <v>2</v>
      </c>
      <c r="E278" s="76" t="s">
        <v>37</v>
      </c>
      <c r="F278" s="75">
        <v>50</v>
      </c>
      <c r="G278" s="57"/>
      <c r="H278" s="74">
        <f>ROUND(G278*F278,2)</f>
        <v>0</v>
      </c>
      <c r="I278" s="120"/>
      <c r="J278" s="121"/>
      <c r="K278" s="122"/>
      <c r="L278" s="123"/>
      <c r="M278" s="123"/>
      <c r="N278" s="123"/>
    </row>
    <row r="279" spans="1:14" ht="36" customHeight="1" x14ac:dyDescent="0.25">
      <c r="A279" s="67" t="s">
        <v>47</v>
      </c>
      <c r="B279" s="71" t="s">
        <v>38</v>
      </c>
      <c r="C279" s="78" t="s">
        <v>48</v>
      </c>
      <c r="D279" s="73" t="s">
        <v>2</v>
      </c>
      <c r="E279" s="76" t="s">
        <v>37</v>
      </c>
      <c r="F279" s="75">
        <v>60</v>
      </c>
      <c r="G279" s="57"/>
      <c r="H279" s="74">
        <f>ROUND(G279*F279,2)</f>
        <v>0</v>
      </c>
      <c r="I279" s="120"/>
      <c r="J279" s="121"/>
      <c r="K279" s="122"/>
      <c r="L279" s="123"/>
      <c r="M279" s="123"/>
      <c r="N279" s="123"/>
    </row>
    <row r="280" spans="1:14" ht="36" customHeight="1" x14ac:dyDescent="0.25">
      <c r="A280" s="67" t="s">
        <v>240</v>
      </c>
      <c r="B280" s="79" t="s">
        <v>329</v>
      </c>
      <c r="C280" s="78" t="s">
        <v>241</v>
      </c>
      <c r="D280" s="73" t="s">
        <v>99</v>
      </c>
      <c r="E280" s="76"/>
      <c r="F280" s="75"/>
      <c r="G280" s="69"/>
      <c r="H280" s="74"/>
      <c r="I280" s="120"/>
      <c r="J280" s="121"/>
      <c r="K280" s="122"/>
      <c r="L280" s="123"/>
      <c r="M280" s="123"/>
      <c r="N280" s="123"/>
    </row>
    <row r="281" spans="1:14" ht="36" customHeight="1" x14ac:dyDescent="0.25">
      <c r="A281" s="67" t="s">
        <v>242</v>
      </c>
      <c r="B281" s="71" t="s">
        <v>539</v>
      </c>
      <c r="C281" s="78" t="s">
        <v>100</v>
      </c>
      <c r="D281" s="73" t="s">
        <v>243</v>
      </c>
      <c r="E281" s="76"/>
      <c r="F281" s="75"/>
      <c r="G281" s="69"/>
      <c r="H281" s="74"/>
      <c r="I281" s="120"/>
      <c r="J281" s="121"/>
      <c r="K281" s="122"/>
      <c r="L281" s="123"/>
      <c r="M281" s="123"/>
      <c r="N281" s="123"/>
    </row>
    <row r="282" spans="1:14" ht="36" customHeight="1" x14ac:dyDescent="0.25">
      <c r="A282" s="67" t="s">
        <v>244</v>
      </c>
      <c r="B282" s="72" t="s">
        <v>101</v>
      </c>
      <c r="C282" s="78" t="s">
        <v>245</v>
      </c>
      <c r="D282" s="73"/>
      <c r="E282" s="76" t="s">
        <v>30</v>
      </c>
      <c r="F282" s="75">
        <v>20</v>
      </c>
      <c r="G282" s="57"/>
      <c r="H282" s="74">
        <f t="shared" ref="H282:H284" si="32">ROUND(G282*F282,2)</f>
        <v>0</v>
      </c>
      <c r="I282" s="120"/>
      <c r="J282" s="121"/>
      <c r="K282" s="122"/>
      <c r="L282" s="123"/>
      <c r="M282" s="123"/>
      <c r="N282" s="123"/>
    </row>
    <row r="283" spans="1:14" ht="36" customHeight="1" x14ac:dyDescent="0.25">
      <c r="A283" s="67" t="s">
        <v>246</v>
      </c>
      <c r="B283" s="72" t="s">
        <v>102</v>
      </c>
      <c r="C283" s="78" t="s">
        <v>247</v>
      </c>
      <c r="D283" s="73"/>
      <c r="E283" s="76" t="s">
        <v>30</v>
      </c>
      <c r="F283" s="75">
        <v>30</v>
      </c>
      <c r="G283" s="57"/>
      <c r="H283" s="74">
        <f t="shared" si="32"/>
        <v>0</v>
      </c>
      <c r="I283" s="120"/>
      <c r="J283" s="121"/>
      <c r="K283" s="122"/>
      <c r="L283" s="123"/>
      <c r="M283" s="123"/>
      <c r="N283" s="123"/>
    </row>
    <row r="284" spans="1:14" ht="36" customHeight="1" x14ac:dyDescent="0.25">
      <c r="A284" s="67" t="s">
        <v>272</v>
      </c>
      <c r="B284" s="72" t="s">
        <v>103</v>
      </c>
      <c r="C284" s="78" t="s">
        <v>273</v>
      </c>
      <c r="D284" s="73" t="s">
        <v>2</v>
      </c>
      <c r="E284" s="76" t="s">
        <v>30</v>
      </c>
      <c r="F284" s="75">
        <v>160</v>
      </c>
      <c r="G284" s="57"/>
      <c r="H284" s="74">
        <f t="shared" si="32"/>
        <v>0</v>
      </c>
      <c r="I284" s="120"/>
      <c r="J284" s="121"/>
      <c r="K284" s="122"/>
      <c r="L284" s="123"/>
      <c r="M284" s="123"/>
      <c r="N284" s="123"/>
    </row>
    <row r="285" spans="1:14" ht="36" customHeight="1" x14ac:dyDescent="0.25">
      <c r="A285" s="67" t="s">
        <v>249</v>
      </c>
      <c r="B285" s="79" t="s">
        <v>526</v>
      </c>
      <c r="C285" s="78" t="s">
        <v>250</v>
      </c>
      <c r="D285" s="73" t="s">
        <v>248</v>
      </c>
      <c r="E285" s="76"/>
      <c r="F285" s="75"/>
      <c r="G285" s="69"/>
      <c r="H285" s="74"/>
      <c r="I285" s="120"/>
      <c r="J285" s="121"/>
      <c r="K285" s="122"/>
      <c r="L285" s="123"/>
      <c r="M285" s="123"/>
      <c r="N285" s="123"/>
    </row>
    <row r="286" spans="1:14" ht="36" customHeight="1" x14ac:dyDescent="0.25">
      <c r="A286" s="67" t="s">
        <v>251</v>
      </c>
      <c r="B286" s="71" t="s">
        <v>31</v>
      </c>
      <c r="C286" s="78" t="s">
        <v>517</v>
      </c>
      <c r="D286" s="73" t="s">
        <v>114</v>
      </c>
      <c r="E286" s="76" t="s">
        <v>49</v>
      </c>
      <c r="F286" s="75">
        <v>20</v>
      </c>
      <c r="G286" s="57"/>
      <c r="H286" s="74">
        <f>ROUND(G286*F286,2)</f>
        <v>0</v>
      </c>
      <c r="I286" s="120"/>
      <c r="J286" s="121"/>
      <c r="K286" s="122"/>
      <c r="L286" s="123"/>
      <c r="M286" s="123"/>
      <c r="N286" s="123"/>
    </row>
    <row r="287" spans="1:14" ht="36" customHeight="1" x14ac:dyDescent="0.25">
      <c r="A287" s="67" t="s">
        <v>104</v>
      </c>
      <c r="B287" s="79" t="s">
        <v>414</v>
      </c>
      <c r="C287" s="78" t="s">
        <v>51</v>
      </c>
      <c r="D287" s="73" t="s">
        <v>248</v>
      </c>
      <c r="E287" s="76"/>
      <c r="F287" s="75"/>
      <c r="G287" s="69"/>
      <c r="H287" s="74"/>
      <c r="I287" s="120"/>
      <c r="J287" s="121"/>
      <c r="K287" s="122"/>
      <c r="L287" s="123"/>
      <c r="M287" s="123"/>
      <c r="N287" s="123"/>
    </row>
    <row r="288" spans="1:14" ht="36" customHeight="1" x14ac:dyDescent="0.25">
      <c r="A288" s="67" t="s">
        <v>318</v>
      </c>
      <c r="B288" s="71" t="s">
        <v>31</v>
      </c>
      <c r="C288" s="78" t="s">
        <v>518</v>
      </c>
      <c r="D288" s="73" t="s">
        <v>319</v>
      </c>
      <c r="E288" s="76"/>
      <c r="F288" s="75"/>
      <c r="G288" s="59"/>
      <c r="H288" s="74"/>
      <c r="I288" s="120"/>
      <c r="J288" s="121"/>
      <c r="K288" s="122"/>
      <c r="L288" s="123"/>
      <c r="M288" s="123"/>
      <c r="N288" s="123"/>
    </row>
    <row r="289" spans="1:14" ht="36" customHeight="1" x14ac:dyDescent="0.25">
      <c r="A289" s="67" t="s">
        <v>330</v>
      </c>
      <c r="B289" s="72" t="s">
        <v>101</v>
      </c>
      <c r="C289" s="78" t="s">
        <v>331</v>
      </c>
      <c r="D289" s="73"/>
      <c r="E289" s="76" t="s">
        <v>49</v>
      </c>
      <c r="F289" s="75">
        <v>10</v>
      </c>
      <c r="G289" s="57"/>
      <c r="H289" s="74">
        <f>ROUND(G289*F289,2)</f>
        <v>0</v>
      </c>
      <c r="I289" s="120"/>
      <c r="J289" s="121"/>
      <c r="K289" s="122"/>
      <c r="L289" s="123"/>
      <c r="M289" s="123"/>
      <c r="N289" s="123"/>
    </row>
    <row r="290" spans="1:14" ht="36" customHeight="1" x14ac:dyDescent="0.25">
      <c r="A290" s="67" t="s">
        <v>511</v>
      </c>
      <c r="B290" s="72" t="s">
        <v>102</v>
      </c>
      <c r="C290" s="78" t="s">
        <v>512</v>
      </c>
      <c r="D290" s="73"/>
      <c r="E290" s="76" t="s">
        <v>49</v>
      </c>
      <c r="F290" s="75">
        <v>55</v>
      </c>
      <c r="G290" s="57"/>
      <c r="H290" s="74">
        <f>ROUND(G290*F290,2)</f>
        <v>0</v>
      </c>
      <c r="I290" s="120"/>
      <c r="J290" s="121"/>
      <c r="K290" s="122"/>
      <c r="L290" s="123"/>
      <c r="M290" s="123"/>
      <c r="N290" s="123"/>
    </row>
    <row r="291" spans="1:14" ht="36" customHeight="1" x14ac:dyDescent="0.25">
      <c r="A291" s="67" t="s">
        <v>513</v>
      </c>
      <c r="B291" s="72" t="s">
        <v>514</v>
      </c>
      <c r="C291" s="78" t="s">
        <v>515</v>
      </c>
      <c r="D291" s="73" t="s">
        <v>2</v>
      </c>
      <c r="E291" s="76" t="s">
        <v>49</v>
      </c>
      <c r="F291" s="75">
        <v>260</v>
      </c>
      <c r="G291" s="57"/>
      <c r="H291" s="74">
        <f>ROUND(G291*F291,2)</f>
        <v>0</v>
      </c>
      <c r="I291" s="120"/>
      <c r="J291" s="121"/>
      <c r="K291" s="122"/>
      <c r="L291" s="123"/>
      <c r="M291" s="123"/>
      <c r="N291" s="123"/>
    </row>
    <row r="292" spans="1:14" ht="36" customHeight="1" x14ac:dyDescent="0.25">
      <c r="A292" s="67" t="s">
        <v>170</v>
      </c>
      <c r="B292" s="71" t="s">
        <v>50</v>
      </c>
      <c r="C292" s="78" t="s">
        <v>107</v>
      </c>
      <c r="D292" s="73" t="s">
        <v>108</v>
      </c>
      <c r="E292" s="76" t="s">
        <v>49</v>
      </c>
      <c r="F292" s="75">
        <v>66</v>
      </c>
      <c r="G292" s="57"/>
      <c r="H292" s="74">
        <f t="shared" ref="H292" si="33">ROUND(G292*F292,2)</f>
        <v>0</v>
      </c>
      <c r="I292" s="120"/>
      <c r="J292" s="121"/>
      <c r="K292" s="122"/>
      <c r="L292" s="123"/>
      <c r="M292" s="123"/>
      <c r="N292" s="123"/>
    </row>
    <row r="293" spans="1:14" ht="36" customHeight="1" x14ac:dyDescent="0.25">
      <c r="A293" s="67" t="s">
        <v>171</v>
      </c>
      <c r="B293" s="79" t="s">
        <v>415</v>
      </c>
      <c r="C293" s="78" t="s">
        <v>172</v>
      </c>
      <c r="D293" s="73" t="s">
        <v>430</v>
      </c>
      <c r="E293" s="85"/>
      <c r="F293" s="75"/>
      <c r="G293" s="69"/>
      <c r="H293" s="74"/>
      <c r="I293" s="120"/>
      <c r="J293" s="121"/>
      <c r="K293" s="122"/>
      <c r="L293" s="123"/>
      <c r="M293" s="123"/>
      <c r="N293" s="123"/>
    </row>
    <row r="294" spans="1:14" ht="36" customHeight="1" x14ac:dyDescent="0.25">
      <c r="A294" s="67" t="s">
        <v>253</v>
      </c>
      <c r="B294" s="71" t="s">
        <v>31</v>
      </c>
      <c r="C294" s="78" t="s">
        <v>254</v>
      </c>
      <c r="D294" s="73"/>
      <c r="E294" s="76"/>
      <c r="F294" s="75"/>
      <c r="G294" s="69"/>
      <c r="H294" s="74"/>
      <c r="I294" s="120"/>
      <c r="J294" s="121"/>
      <c r="K294" s="122"/>
      <c r="L294" s="123"/>
      <c r="M294" s="123"/>
      <c r="N294" s="123"/>
    </row>
    <row r="295" spans="1:14" ht="36" customHeight="1" x14ac:dyDescent="0.25">
      <c r="A295" s="67" t="s">
        <v>173</v>
      </c>
      <c r="B295" s="72" t="s">
        <v>101</v>
      </c>
      <c r="C295" s="78" t="s">
        <v>120</v>
      </c>
      <c r="D295" s="73"/>
      <c r="E295" s="76" t="s">
        <v>32</v>
      </c>
      <c r="F295" s="75">
        <v>950</v>
      </c>
      <c r="G295" s="57"/>
      <c r="H295" s="74">
        <f>ROUND(G295*F295,2)</f>
        <v>0</v>
      </c>
      <c r="I295" s="120"/>
      <c r="J295" s="121"/>
      <c r="K295" s="122"/>
      <c r="L295" s="123"/>
      <c r="M295" s="123"/>
      <c r="N295" s="123"/>
    </row>
    <row r="296" spans="1:14" ht="36" customHeight="1" x14ac:dyDescent="0.25">
      <c r="A296" s="67" t="s">
        <v>174</v>
      </c>
      <c r="B296" s="71" t="s">
        <v>38</v>
      </c>
      <c r="C296" s="78" t="s">
        <v>71</v>
      </c>
      <c r="D296" s="73"/>
      <c r="E296" s="76"/>
      <c r="F296" s="75"/>
      <c r="G296" s="69"/>
      <c r="H296" s="74"/>
      <c r="I296" s="120"/>
      <c r="J296" s="121"/>
      <c r="K296" s="122"/>
      <c r="L296" s="123"/>
      <c r="M296" s="123"/>
      <c r="N296" s="123"/>
    </row>
    <row r="297" spans="1:14" ht="36" customHeight="1" x14ac:dyDescent="0.25">
      <c r="A297" s="67" t="s">
        <v>175</v>
      </c>
      <c r="B297" s="72" t="s">
        <v>101</v>
      </c>
      <c r="C297" s="78" t="s">
        <v>120</v>
      </c>
      <c r="D297" s="73"/>
      <c r="E297" s="76" t="s">
        <v>32</v>
      </c>
      <c r="F297" s="75">
        <v>90</v>
      </c>
      <c r="G297" s="57"/>
      <c r="H297" s="74">
        <f>ROUND(G297*F297,2)</f>
        <v>0</v>
      </c>
      <c r="I297" s="120"/>
      <c r="J297" s="121"/>
      <c r="K297" s="122"/>
      <c r="L297" s="123"/>
      <c r="M297" s="123"/>
      <c r="N297" s="123"/>
    </row>
    <row r="298" spans="1:14" ht="36" customHeight="1" x14ac:dyDescent="0.25">
      <c r="A298" s="67" t="s">
        <v>109</v>
      </c>
      <c r="B298" s="79" t="s">
        <v>529</v>
      </c>
      <c r="C298" s="78" t="s">
        <v>110</v>
      </c>
      <c r="D298" s="73" t="s">
        <v>255</v>
      </c>
      <c r="E298" s="76"/>
      <c r="F298" s="75"/>
      <c r="G298" s="69"/>
      <c r="H298" s="74"/>
      <c r="I298" s="120"/>
      <c r="J298" s="121"/>
      <c r="K298" s="122"/>
      <c r="L298" s="123"/>
      <c r="M298" s="123"/>
      <c r="N298" s="123"/>
    </row>
    <row r="299" spans="1:14" ht="36" customHeight="1" x14ac:dyDescent="0.25">
      <c r="A299" s="67" t="s">
        <v>257</v>
      </c>
      <c r="B299" s="71" t="s">
        <v>31</v>
      </c>
      <c r="C299" s="78" t="s">
        <v>258</v>
      </c>
      <c r="D299" s="73" t="s">
        <v>2</v>
      </c>
      <c r="E299" s="76" t="s">
        <v>30</v>
      </c>
      <c r="F299" s="75">
        <v>5550</v>
      </c>
      <c r="G299" s="57"/>
      <c r="H299" s="74">
        <f t="shared" ref="H299:H300" si="34">ROUND(G299*F299,2)</f>
        <v>0</v>
      </c>
      <c r="I299" s="120"/>
      <c r="J299" s="121"/>
      <c r="K299" s="122"/>
      <c r="L299" s="123"/>
      <c r="M299" s="123"/>
      <c r="N299" s="123"/>
    </row>
    <row r="300" spans="1:14" s="103" customFormat="1" ht="30" customHeight="1" x14ac:dyDescent="0.25">
      <c r="A300" s="67" t="s">
        <v>595</v>
      </c>
      <c r="B300" s="79" t="s">
        <v>533</v>
      </c>
      <c r="C300" s="78" t="s">
        <v>596</v>
      </c>
      <c r="D300" s="73" t="s">
        <v>159</v>
      </c>
      <c r="E300" s="76" t="s">
        <v>30</v>
      </c>
      <c r="F300" s="66">
        <v>250</v>
      </c>
      <c r="G300" s="57"/>
      <c r="H300" s="74">
        <f t="shared" si="34"/>
        <v>0</v>
      </c>
      <c r="I300" s="120"/>
      <c r="J300" s="121"/>
      <c r="K300" s="122"/>
      <c r="L300" s="123"/>
      <c r="M300" s="123"/>
      <c r="N300" s="123"/>
    </row>
    <row r="301" spans="1:14" ht="36" customHeight="1" x14ac:dyDescent="0.25">
      <c r="A301" s="67" t="s">
        <v>112</v>
      </c>
      <c r="B301" s="79" t="s">
        <v>540</v>
      </c>
      <c r="C301" s="78" t="s">
        <v>113</v>
      </c>
      <c r="D301" s="73" t="s">
        <v>176</v>
      </c>
      <c r="E301" s="76" t="s">
        <v>37</v>
      </c>
      <c r="F301" s="66">
        <v>10</v>
      </c>
      <c r="G301" s="57"/>
      <c r="H301" s="74">
        <f>ROUND(G301*F301,2)</f>
        <v>0</v>
      </c>
      <c r="I301" s="120"/>
      <c r="J301" s="121"/>
      <c r="K301" s="122"/>
      <c r="L301" s="123"/>
      <c r="M301" s="123"/>
      <c r="N301" s="123"/>
    </row>
    <row r="302" spans="1:14" ht="36" customHeight="1" x14ac:dyDescent="0.25">
      <c r="A302" s="13"/>
      <c r="B302" s="107"/>
      <c r="C302" s="26" t="s">
        <v>20</v>
      </c>
      <c r="D302" s="9"/>
      <c r="E302" s="7"/>
      <c r="F302" s="7"/>
      <c r="G302" s="13"/>
      <c r="H302" s="16"/>
      <c r="I302" s="120"/>
      <c r="J302" s="121"/>
      <c r="K302" s="122"/>
      <c r="L302" s="123"/>
      <c r="M302" s="123"/>
      <c r="N302" s="123"/>
    </row>
    <row r="303" spans="1:14" ht="36" customHeight="1" x14ac:dyDescent="0.25">
      <c r="A303" s="70"/>
      <c r="B303" s="79" t="s">
        <v>416</v>
      </c>
      <c r="C303" s="78" t="s">
        <v>438</v>
      </c>
      <c r="D303" s="73" t="s">
        <v>619</v>
      </c>
      <c r="E303" s="76" t="s">
        <v>30</v>
      </c>
      <c r="F303" s="66">
        <v>525</v>
      </c>
      <c r="G303" s="57"/>
      <c r="H303" s="74">
        <f t="shared" ref="H303" si="35">ROUND(G303*F303,2)</f>
        <v>0</v>
      </c>
      <c r="I303" s="120"/>
      <c r="J303" s="121"/>
      <c r="K303" s="122"/>
      <c r="L303" s="123"/>
      <c r="M303" s="123"/>
      <c r="N303" s="123"/>
    </row>
    <row r="304" spans="1:14" ht="36" customHeight="1" x14ac:dyDescent="0.25">
      <c r="A304" s="70" t="s">
        <v>413</v>
      </c>
      <c r="B304" s="79" t="s">
        <v>419</v>
      </c>
      <c r="C304" s="78" t="s">
        <v>193</v>
      </c>
      <c r="D304" s="73" t="s">
        <v>252</v>
      </c>
      <c r="E304" s="76"/>
      <c r="F304" s="66"/>
      <c r="G304" s="69"/>
      <c r="H304" s="65"/>
      <c r="I304" s="120"/>
      <c r="J304" s="121"/>
      <c r="K304" s="122"/>
      <c r="L304" s="123"/>
      <c r="M304" s="123"/>
      <c r="N304" s="123"/>
    </row>
    <row r="305" spans="1:14" ht="36" customHeight="1" x14ac:dyDescent="0.25">
      <c r="A305" s="70"/>
      <c r="B305" s="71" t="s">
        <v>31</v>
      </c>
      <c r="C305" s="78" t="s">
        <v>434</v>
      </c>
      <c r="D305" s="73" t="s">
        <v>391</v>
      </c>
      <c r="E305" s="76" t="s">
        <v>30</v>
      </c>
      <c r="F305" s="66">
        <v>40</v>
      </c>
      <c r="G305" s="57"/>
      <c r="H305" s="74">
        <f t="shared" ref="H305" si="36">ROUND(G305*F305,2)</f>
        <v>0</v>
      </c>
      <c r="I305" s="120"/>
      <c r="J305" s="121"/>
      <c r="K305" s="122"/>
      <c r="L305" s="123"/>
      <c r="M305" s="123"/>
      <c r="N305" s="123"/>
    </row>
    <row r="306" spans="1:14" ht="36" customHeight="1" x14ac:dyDescent="0.25">
      <c r="A306" s="13"/>
      <c r="B306" s="107"/>
      <c r="C306" s="26" t="s">
        <v>21</v>
      </c>
      <c r="D306" s="9"/>
      <c r="E306" s="8"/>
      <c r="F306" s="7"/>
      <c r="G306" s="13"/>
      <c r="H306" s="16"/>
      <c r="I306" s="120"/>
      <c r="J306" s="121"/>
      <c r="K306" s="122"/>
      <c r="L306" s="123"/>
      <c r="M306" s="123"/>
      <c r="N306" s="123"/>
    </row>
    <row r="307" spans="1:14" ht="36" customHeight="1" x14ac:dyDescent="0.25">
      <c r="A307" s="70" t="s">
        <v>499</v>
      </c>
      <c r="B307" s="79" t="s">
        <v>536</v>
      </c>
      <c r="C307" s="78" t="s">
        <v>500</v>
      </c>
      <c r="D307" s="73" t="s">
        <v>121</v>
      </c>
      <c r="E307" s="76" t="s">
        <v>49</v>
      </c>
      <c r="F307" s="66">
        <v>350</v>
      </c>
      <c r="G307" s="57"/>
      <c r="H307" s="74">
        <f>ROUND(G307*F307,2)</f>
        <v>0</v>
      </c>
      <c r="I307" s="120"/>
      <c r="J307" s="121"/>
      <c r="K307" s="122"/>
      <c r="L307" s="123"/>
      <c r="M307" s="123"/>
      <c r="N307" s="123"/>
    </row>
    <row r="308" spans="1:14" ht="36" customHeight="1" x14ac:dyDescent="0.25">
      <c r="A308" s="70" t="s">
        <v>57</v>
      </c>
      <c r="B308" s="79" t="s">
        <v>559</v>
      </c>
      <c r="C308" s="78" t="s">
        <v>58</v>
      </c>
      <c r="D308" s="73" t="s">
        <v>121</v>
      </c>
      <c r="E308" s="76" t="s">
        <v>49</v>
      </c>
      <c r="F308" s="66">
        <v>100</v>
      </c>
      <c r="G308" s="57"/>
      <c r="H308" s="74">
        <f>ROUND(G308*F308,2)</f>
        <v>0</v>
      </c>
      <c r="I308" s="120"/>
      <c r="J308" s="121"/>
      <c r="K308" s="122"/>
      <c r="L308" s="123"/>
      <c r="M308" s="123"/>
      <c r="N308" s="123"/>
    </row>
    <row r="309" spans="1:14" ht="48" customHeight="1" x14ac:dyDescent="0.25">
      <c r="A309" s="13"/>
      <c r="B309" s="107"/>
      <c r="C309" s="26" t="s">
        <v>22</v>
      </c>
      <c r="D309" s="9"/>
      <c r="E309" s="8"/>
      <c r="F309" s="7"/>
      <c r="G309" s="13"/>
      <c r="H309" s="16"/>
      <c r="I309" s="120"/>
      <c r="J309" s="121"/>
      <c r="K309" s="122"/>
      <c r="L309" s="123"/>
      <c r="M309" s="123"/>
      <c r="N309" s="123"/>
    </row>
    <row r="310" spans="1:14" ht="36" customHeight="1" x14ac:dyDescent="0.25">
      <c r="A310" s="70" t="s">
        <v>150</v>
      </c>
      <c r="B310" s="79" t="s">
        <v>560</v>
      </c>
      <c r="C310" s="78" t="s">
        <v>151</v>
      </c>
      <c r="D310" s="73" t="s">
        <v>124</v>
      </c>
      <c r="E310" s="76"/>
      <c r="F310" s="66"/>
      <c r="G310" s="69"/>
      <c r="H310" s="65"/>
      <c r="I310" s="120"/>
      <c r="J310" s="121"/>
      <c r="K310" s="122"/>
      <c r="L310" s="123"/>
      <c r="M310" s="123"/>
      <c r="N310" s="123"/>
    </row>
    <row r="311" spans="1:14" ht="37.5" customHeight="1" x14ac:dyDescent="0.25">
      <c r="A311" s="70" t="s">
        <v>152</v>
      </c>
      <c r="B311" s="71" t="s">
        <v>31</v>
      </c>
      <c r="C311" s="78" t="s">
        <v>153</v>
      </c>
      <c r="D311" s="73"/>
      <c r="E311" s="76" t="s">
        <v>37</v>
      </c>
      <c r="F311" s="66">
        <v>2</v>
      </c>
      <c r="G311" s="57"/>
      <c r="H311" s="74">
        <f>ROUND(G311*F311,2)</f>
        <v>0</v>
      </c>
      <c r="I311" s="120"/>
      <c r="J311" s="121"/>
      <c r="K311" s="122"/>
      <c r="L311" s="123"/>
      <c r="M311" s="123"/>
      <c r="N311" s="123"/>
    </row>
    <row r="312" spans="1:14" ht="36" customHeight="1" x14ac:dyDescent="0.25">
      <c r="A312" s="70" t="s">
        <v>520</v>
      </c>
      <c r="B312" s="79" t="s">
        <v>561</v>
      </c>
      <c r="C312" s="78" t="s">
        <v>521</v>
      </c>
      <c r="D312" s="73" t="s">
        <v>124</v>
      </c>
      <c r="E312" s="76"/>
      <c r="F312" s="66"/>
      <c r="G312" s="69"/>
      <c r="H312" s="65"/>
      <c r="I312" s="120"/>
      <c r="J312" s="121"/>
      <c r="K312" s="122"/>
      <c r="L312" s="123"/>
      <c r="M312" s="123"/>
      <c r="N312" s="123"/>
    </row>
    <row r="313" spans="1:14" ht="36" customHeight="1" x14ac:dyDescent="0.25">
      <c r="A313" s="70" t="s">
        <v>522</v>
      </c>
      <c r="B313" s="71" t="s">
        <v>31</v>
      </c>
      <c r="C313" s="78" t="s">
        <v>523</v>
      </c>
      <c r="D313" s="73"/>
      <c r="E313" s="76" t="s">
        <v>37</v>
      </c>
      <c r="F313" s="66">
        <v>1</v>
      </c>
      <c r="G313" s="57"/>
      <c r="H313" s="74">
        <f>ROUND(G313*F313,2)</f>
        <v>0</v>
      </c>
      <c r="I313" s="120"/>
      <c r="J313" s="121"/>
      <c r="K313" s="122"/>
      <c r="L313" s="123"/>
      <c r="M313" s="123"/>
      <c r="N313" s="123"/>
    </row>
    <row r="314" spans="1:14" ht="36" customHeight="1" x14ac:dyDescent="0.25">
      <c r="A314" s="70" t="s">
        <v>524</v>
      </c>
      <c r="B314" s="71" t="s">
        <v>38</v>
      </c>
      <c r="C314" s="78" t="s">
        <v>525</v>
      </c>
      <c r="D314" s="73"/>
      <c r="E314" s="76" t="s">
        <v>37</v>
      </c>
      <c r="F314" s="66">
        <v>2</v>
      </c>
      <c r="G314" s="57"/>
      <c r="H314" s="74">
        <f>ROUND(G314*F314,2)</f>
        <v>0</v>
      </c>
      <c r="I314" s="120"/>
      <c r="J314" s="121"/>
      <c r="K314" s="122"/>
      <c r="L314" s="123"/>
      <c r="M314" s="123"/>
      <c r="N314" s="123"/>
    </row>
    <row r="315" spans="1:14" ht="38.549999999999997" customHeight="1" x14ac:dyDescent="0.25">
      <c r="A315" s="70" t="s">
        <v>127</v>
      </c>
      <c r="B315" s="86" t="s">
        <v>562</v>
      </c>
      <c r="C315" s="78" t="s">
        <v>128</v>
      </c>
      <c r="D315" s="73" t="s">
        <v>124</v>
      </c>
      <c r="E315" s="76"/>
      <c r="F315" s="66"/>
      <c r="G315" s="69"/>
      <c r="H315" s="65"/>
      <c r="I315" s="120"/>
      <c r="J315" s="121"/>
      <c r="K315" s="122"/>
      <c r="L315" s="123"/>
      <c r="M315" s="123"/>
      <c r="N315" s="123"/>
    </row>
    <row r="316" spans="1:14" ht="36" customHeight="1" x14ac:dyDescent="0.25">
      <c r="A316" s="70" t="s">
        <v>129</v>
      </c>
      <c r="B316" s="71" t="s">
        <v>31</v>
      </c>
      <c r="C316" s="78" t="s">
        <v>130</v>
      </c>
      <c r="D316" s="73"/>
      <c r="E316" s="76"/>
      <c r="F316" s="66"/>
      <c r="G316" s="69"/>
      <c r="H316" s="65"/>
      <c r="I316" s="120"/>
      <c r="J316" s="121"/>
      <c r="K316" s="122"/>
      <c r="L316" s="123"/>
      <c r="M316" s="123"/>
      <c r="N316" s="123"/>
    </row>
    <row r="317" spans="1:14" ht="38.549999999999997" customHeight="1" x14ac:dyDescent="0.25">
      <c r="A317" s="70" t="s">
        <v>131</v>
      </c>
      <c r="B317" s="72" t="s">
        <v>101</v>
      </c>
      <c r="C317" s="78" t="s">
        <v>196</v>
      </c>
      <c r="D317" s="73"/>
      <c r="E317" s="76" t="s">
        <v>49</v>
      </c>
      <c r="F317" s="66">
        <v>12</v>
      </c>
      <c r="G317" s="57"/>
      <c r="H317" s="74">
        <f>ROUND(G317*F317,2)</f>
        <v>0</v>
      </c>
      <c r="I317" s="120"/>
      <c r="J317" s="121"/>
      <c r="K317" s="122"/>
      <c r="L317" s="123"/>
      <c r="M317" s="123"/>
      <c r="N317" s="123"/>
    </row>
    <row r="318" spans="1:14" s="103" customFormat="1" ht="30" customHeight="1" x14ac:dyDescent="0.25">
      <c r="A318" s="70" t="s">
        <v>154</v>
      </c>
      <c r="B318" s="79" t="s">
        <v>563</v>
      </c>
      <c r="C318" s="78" t="s">
        <v>155</v>
      </c>
      <c r="D318" s="73" t="s">
        <v>124</v>
      </c>
      <c r="E318" s="76" t="s">
        <v>49</v>
      </c>
      <c r="F318" s="66">
        <v>7</v>
      </c>
      <c r="G318" s="57"/>
      <c r="H318" s="74">
        <f>ROUND(G318*F318,2)</f>
        <v>0</v>
      </c>
      <c r="I318" s="120"/>
      <c r="J318" s="121"/>
      <c r="K318" s="122"/>
      <c r="L318" s="123"/>
      <c r="M318" s="123"/>
      <c r="N318" s="123"/>
    </row>
    <row r="319" spans="1:14" s="103" customFormat="1" ht="38.549999999999997" customHeight="1" x14ac:dyDescent="0.25">
      <c r="A319" s="70" t="s">
        <v>223</v>
      </c>
      <c r="B319" s="79" t="s">
        <v>564</v>
      </c>
      <c r="C319" s="87" t="s">
        <v>224</v>
      </c>
      <c r="D319" s="88" t="s">
        <v>527</v>
      </c>
      <c r="E319" s="76"/>
      <c r="F319" s="89"/>
      <c r="G319" s="69"/>
      <c r="H319" s="65"/>
      <c r="I319" s="120"/>
      <c r="J319" s="121"/>
      <c r="K319" s="122"/>
      <c r="L319" s="123"/>
      <c r="M319" s="123"/>
      <c r="N319" s="123"/>
    </row>
    <row r="320" spans="1:14" s="103" customFormat="1" ht="30" customHeight="1" x14ac:dyDescent="0.25">
      <c r="A320" s="70" t="s">
        <v>341</v>
      </c>
      <c r="B320" s="71" t="s">
        <v>31</v>
      </c>
      <c r="C320" s="78" t="s">
        <v>624</v>
      </c>
      <c r="D320" s="73"/>
      <c r="E320" s="76" t="s">
        <v>49</v>
      </c>
      <c r="F320" s="146">
        <v>1</v>
      </c>
      <c r="G320" s="57"/>
      <c r="H320" s="74">
        <f t="shared" ref="H320" si="37">ROUND(G320*F320,2)</f>
        <v>0</v>
      </c>
      <c r="I320" s="120"/>
      <c r="J320" s="121"/>
      <c r="K320" s="122"/>
      <c r="L320" s="123"/>
      <c r="M320" s="123"/>
      <c r="N320" s="123"/>
    </row>
    <row r="321" spans="1:14" s="104" customFormat="1" ht="40.049999999999997" customHeight="1" x14ac:dyDescent="0.25">
      <c r="A321" s="70" t="s">
        <v>528</v>
      </c>
      <c r="B321" s="79" t="s">
        <v>565</v>
      </c>
      <c r="C321" s="90" t="s">
        <v>530</v>
      </c>
      <c r="D321" s="73" t="s">
        <v>124</v>
      </c>
      <c r="E321" s="76"/>
      <c r="F321" s="66"/>
      <c r="G321" s="69"/>
      <c r="H321" s="65"/>
      <c r="I321" s="120"/>
      <c r="J321" s="121"/>
      <c r="K321" s="122"/>
      <c r="L321" s="123"/>
      <c r="M321" s="123"/>
      <c r="N321" s="123"/>
    </row>
    <row r="322" spans="1:14" s="104" customFormat="1" ht="30" customHeight="1" x14ac:dyDescent="0.25">
      <c r="A322" s="70" t="s">
        <v>531</v>
      </c>
      <c r="B322" s="71" t="s">
        <v>31</v>
      </c>
      <c r="C322" s="90" t="s">
        <v>532</v>
      </c>
      <c r="D322" s="73"/>
      <c r="E322" s="76" t="s">
        <v>37</v>
      </c>
      <c r="F322" s="66">
        <v>2</v>
      </c>
      <c r="G322" s="57"/>
      <c r="H322" s="74">
        <f>ROUND(G322*F322,2)</f>
        <v>0</v>
      </c>
      <c r="I322" s="120"/>
      <c r="J322" s="121"/>
      <c r="K322" s="122"/>
      <c r="L322" s="123"/>
      <c r="M322" s="123"/>
      <c r="N322" s="123"/>
    </row>
    <row r="323" spans="1:14" s="104" customFormat="1" ht="30" customHeight="1" x14ac:dyDescent="0.25">
      <c r="A323" s="70" t="s">
        <v>132</v>
      </c>
      <c r="B323" s="79" t="s">
        <v>566</v>
      </c>
      <c r="C323" s="90" t="s">
        <v>133</v>
      </c>
      <c r="D323" s="73" t="s">
        <v>124</v>
      </c>
      <c r="E323" s="76"/>
      <c r="F323" s="66"/>
      <c r="G323" s="69"/>
      <c r="H323" s="65"/>
      <c r="I323" s="120"/>
      <c r="J323" s="121"/>
      <c r="K323" s="122"/>
      <c r="L323" s="123"/>
      <c r="M323" s="123"/>
      <c r="N323" s="123"/>
    </row>
    <row r="324" spans="1:14" s="104" customFormat="1" ht="40.049999999999997" customHeight="1" x14ac:dyDescent="0.25">
      <c r="A324" s="70" t="s">
        <v>134</v>
      </c>
      <c r="B324" s="71" t="s">
        <v>31</v>
      </c>
      <c r="C324" s="90" t="s">
        <v>443</v>
      </c>
      <c r="D324" s="73"/>
      <c r="E324" s="76"/>
      <c r="F324" s="66"/>
      <c r="G324" s="69"/>
      <c r="H324" s="65"/>
      <c r="I324" s="120"/>
      <c r="J324" s="121"/>
      <c r="K324" s="122"/>
      <c r="L324" s="123"/>
      <c r="M324" s="123"/>
      <c r="N324" s="123"/>
    </row>
    <row r="325" spans="1:14" s="103" customFormat="1" ht="43.95" customHeight="1" x14ac:dyDescent="0.25">
      <c r="A325" s="70" t="s">
        <v>597</v>
      </c>
      <c r="B325" s="72" t="s">
        <v>598</v>
      </c>
      <c r="C325" s="78" t="s">
        <v>600</v>
      </c>
      <c r="D325" s="73"/>
      <c r="E325" s="76" t="s">
        <v>37</v>
      </c>
      <c r="F325" s="66">
        <v>1</v>
      </c>
      <c r="G325" s="57"/>
      <c r="H325" s="74">
        <f t="shared" ref="H325" si="38">ROUND(G325*F325,2)</f>
        <v>0</v>
      </c>
      <c r="I325" s="120"/>
      <c r="J325" s="121"/>
      <c r="K325" s="122"/>
      <c r="L325" s="123"/>
      <c r="M325" s="123"/>
      <c r="N325" s="123"/>
    </row>
    <row r="326" spans="1:14" s="104" customFormat="1" ht="43.95" customHeight="1" x14ac:dyDescent="0.25">
      <c r="A326" s="70" t="s">
        <v>418</v>
      </c>
      <c r="B326" s="79" t="s">
        <v>567</v>
      </c>
      <c r="C326" s="90" t="s">
        <v>420</v>
      </c>
      <c r="D326" s="73" t="s">
        <v>124</v>
      </c>
      <c r="E326" s="76"/>
      <c r="F326" s="66"/>
      <c r="G326" s="69"/>
      <c r="H326" s="65"/>
      <c r="I326" s="120"/>
      <c r="J326" s="121"/>
      <c r="K326" s="122"/>
      <c r="L326" s="123"/>
      <c r="M326" s="123"/>
      <c r="N326" s="123"/>
    </row>
    <row r="327" spans="1:14" s="104" customFormat="1" ht="30" customHeight="1" x14ac:dyDescent="0.25">
      <c r="A327" s="70" t="s">
        <v>421</v>
      </c>
      <c r="B327" s="71" t="s">
        <v>31</v>
      </c>
      <c r="C327" s="90" t="s">
        <v>338</v>
      </c>
      <c r="D327" s="73"/>
      <c r="E327" s="76" t="s">
        <v>37</v>
      </c>
      <c r="F327" s="66">
        <v>1</v>
      </c>
      <c r="G327" s="57"/>
      <c r="H327" s="74">
        <f t="shared" ref="H327" si="39">ROUND(G327*F327,2)</f>
        <v>0</v>
      </c>
      <c r="I327" s="120"/>
      <c r="J327" s="121"/>
      <c r="K327" s="122"/>
      <c r="L327" s="123"/>
      <c r="M327" s="123"/>
      <c r="N327" s="123"/>
    </row>
    <row r="328" spans="1:14" s="104" customFormat="1" ht="43.95" customHeight="1" x14ac:dyDescent="0.25">
      <c r="A328" s="70" t="s">
        <v>418</v>
      </c>
      <c r="B328" s="79" t="s">
        <v>602</v>
      </c>
      <c r="C328" s="90" t="s">
        <v>599</v>
      </c>
      <c r="D328" s="73" t="s">
        <v>124</v>
      </c>
      <c r="E328" s="76"/>
      <c r="F328" s="66"/>
      <c r="G328" s="69"/>
      <c r="H328" s="65"/>
      <c r="I328" s="120"/>
      <c r="J328" s="121"/>
      <c r="K328" s="122"/>
      <c r="L328" s="123"/>
      <c r="M328" s="123"/>
      <c r="N328" s="123"/>
    </row>
    <row r="329" spans="1:14" s="104" customFormat="1" ht="30" customHeight="1" x14ac:dyDescent="0.25">
      <c r="A329" s="70" t="s">
        <v>421</v>
      </c>
      <c r="B329" s="71" t="s">
        <v>31</v>
      </c>
      <c r="C329" s="90" t="s">
        <v>156</v>
      </c>
      <c r="D329" s="73"/>
      <c r="E329" s="76" t="s">
        <v>37</v>
      </c>
      <c r="F329" s="66">
        <v>1</v>
      </c>
      <c r="G329" s="57"/>
      <c r="H329" s="74">
        <f t="shared" ref="H329:H330" si="40">ROUND(G329*F329,2)</f>
        <v>0</v>
      </c>
      <c r="I329" s="120"/>
      <c r="J329" s="121"/>
      <c r="K329" s="122"/>
      <c r="L329" s="123"/>
      <c r="M329" s="123"/>
      <c r="N329" s="123"/>
    </row>
    <row r="330" spans="1:14" ht="36" customHeight="1" x14ac:dyDescent="0.25">
      <c r="A330" s="70" t="s">
        <v>541</v>
      </c>
      <c r="B330" s="79" t="s">
        <v>603</v>
      </c>
      <c r="C330" s="78" t="s">
        <v>542</v>
      </c>
      <c r="D330" s="76" t="s">
        <v>124</v>
      </c>
      <c r="E330" s="76" t="s">
        <v>37</v>
      </c>
      <c r="F330" s="66">
        <v>1</v>
      </c>
      <c r="G330" s="57"/>
      <c r="H330" s="74">
        <f t="shared" si="40"/>
        <v>0</v>
      </c>
      <c r="I330" s="120"/>
      <c r="J330" s="121"/>
      <c r="K330" s="122"/>
      <c r="L330" s="123"/>
      <c r="M330" s="123"/>
      <c r="N330" s="123"/>
    </row>
    <row r="331" spans="1:14" ht="38.549999999999997" customHeight="1" x14ac:dyDescent="0.25">
      <c r="A331" s="79"/>
      <c r="B331" s="86" t="s">
        <v>604</v>
      </c>
      <c r="C331" s="78" t="s">
        <v>208</v>
      </c>
      <c r="D331" s="73" t="s">
        <v>124</v>
      </c>
      <c r="E331" s="76"/>
      <c r="F331" s="66"/>
      <c r="G331" s="69"/>
      <c r="H331" s="65"/>
      <c r="I331" s="120"/>
      <c r="J331" s="121"/>
      <c r="K331" s="122"/>
      <c r="L331" s="123"/>
      <c r="M331" s="123"/>
      <c r="N331" s="123"/>
    </row>
    <row r="332" spans="1:14" ht="36" customHeight="1" x14ac:dyDescent="0.25">
      <c r="A332" s="71"/>
      <c r="B332" s="71" t="s">
        <v>31</v>
      </c>
      <c r="C332" s="78" t="s">
        <v>422</v>
      </c>
      <c r="D332" s="77"/>
      <c r="E332" s="82" t="s">
        <v>37</v>
      </c>
      <c r="F332" s="66">
        <v>1</v>
      </c>
      <c r="G332" s="57"/>
      <c r="H332" s="74">
        <f t="shared" ref="H332" si="41">ROUND(G332*F332,2)</f>
        <v>0</v>
      </c>
      <c r="I332" s="120"/>
      <c r="J332" s="121"/>
      <c r="K332" s="122"/>
      <c r="L332" s="123"/>
      <c r="M332" s="123"/>
      <c r="N332" s="123"/>
    </row>
    <row r="333" spans="1:14" ht="37.5" customHeight="1" x14ac:dyDescent="0.25">
      <c r="A333" s="61"/>
      <c r="B333" s="86" t="s">
        <v>605</v>
      </c>
      <c r="C333" s="78" t="s">
        <v>450</v>
      </c>
      <c r="D333" s="73" t="s">
        <v>620</v>
      </c>
      <c r="E333" s="76"/>
      <c r="F333" s="60"/>
      <c r="G333" s="59"/>
      <c r="H333" s="74"/>
      <c r="I333" s="120"/>
      <c r="J333" s="121"/>
      <c r="K333" s="122"/>
      <c r="L333" s="123"/>
      <c r="M333" s="123"/>
      <c r="N333" s="123"/>
    </row>
    <row r="334" spans="1:14" ht="36" customHeight="1" x14ac:dyDescent="0.25">
      <c r="A334" s="61"/>
      <c r="B334" s="71" t="s">
        <v>31</v>
      </c>
      <c r="C334" s="78" t="s">
        <v>448</v>
      </c>
      <c r="D334" s="73"/>
      <c r="E334" s="76" t="s">
        <v>37</v>
      </c>
      <c r="F334" s="66">
        <v>3</v>
      </c>
      <c r="G334" s="57"/>
      <c r="H334" s="74">
        <f>ROUND(G334*F334,2)</f>
        <v>0</v>
      </c>
      <c r="I334" s="120"/>
      <c r="J334" s="121"/>
      <c r="K334" s="122"/>
      <c r="L334" s="123"/>
      <c r="M334" s="123"/>
      <c r="N334" s="123"/>
    </row>
    <row r="335" spans="1:14" ht="36" customHeight="1" x14ac:dyDescent="0.25">
      <c r="A335" s="80"/>
      <c r="B335" s="71" t="s">
        <v>38</v>
      </c>
      <c r="C335" s="78" t="s">
        <v>449</v>
      </c>
      <c r="D335" s="73"/>
      <c r="E335" s="76" t="s">
        <v>37</v>
      </c>
      <c r="F335" s="66">
        <v>1</v>
      </c>
      <c r="G335" s="57"/>
      <c r="H335" s="74">
        <f>ROUND(G335*F335,2)</f>
        <v>0</v>
      </c>
      <c r="I335" s="120"/>
      <c r="J335" s="121"/>
      <c r="K335" s="122"/>
      <c r="L335" s="123"/>
      <c r="M335" s="123"/>
      <c r="N335" s="123"/>
    </row>
    <row r="336" spans="1:14" ht="38.549999999999997" customHeight="1" x14ac:dyDescent="0.25">
      <c r="A336" s="70" t="s">
        <v>209</v>
      </c>
      <c r="B336" s="79" t="s">
        <v>347</v>
      </c>
      <c r="C336" s="78" t="s">
        <v>210</v>
      </c>
      <c r="D336" s="115" t="s">
        <v>621</v>
      </c>
      <c r="E336" s="82"/>
      <c r="F336" s="60"/>
      <c r="G336" s="59"/>
      <c r="H336" s="74"/>
      <c r="I336" s="120"/>
      <c r="J336" s="121"/>
      <c r="K336" s="122"/>
      <c r="L336" s="123"/>
      <c r="M336" s="123"/>
      <c r="N336" s="123"/>
    </row>
    <row r="337" spans="1:14" ht="38.549999999999997" customHeight="1" x14ac:dyDescent="0.25">
      <c r="A337" s="80"/>
      <c r="B337" s="71" t="s">
        <v>38</v>
      </c>
      <c r="C337" s="78" t="s">
        <v>447</v>
      </c>
      <c r="D337" s="84"/>
      <c r="E337" s="82" t="s">
        <v>30</v>
      </c>
      <c r="F337" s="66">
        <v>18</v>
      </c>
      <c r="G337" s="57"/>
      <c r="H337" s="74">
        <f>ROUND(G337*F337,2)</f>
        <v>0</v>
      </c>
      <c r="I337" s="120"/>
      <c r="J337" s="121"/>
      <c r="K337" s="122"/>
      <c r="L337" s="123"/>
      <c r="M337" s="123"/>
      <c r="N337" s="123"/>
    </row>
    <row r="338" spans="1:14" ht="36" customHeight="1" x14ac:dyDescent="0.25">
      <c r="A338" s="13"/>
      <c r="B338" s="108"/>
      <c r="C338" s="26" t="s">
        <v>23</v>
      </c>
      <c r="D338" s="73"/>
      <c r="E338" s="76"/>
      <c r="F338" s="7"/>
      <c r="G338" s="13"/>
      <c r="H338" s="16"/>
      <c r="I338" s="120"/>
      <c r="J338" s="121"/>
      <c r="K338" s="122"/>
      <c r="L338" s="123"/>
      <c r="M338" s="123"/>
      <c r="N338" s="123"/>
    </row>
    <row r="339" spans="1:14" ht="36" customHeight="1" x14ac:dyDescent="0.25">
      <c r="A339" s="70" t="s">
        <v>59</v>
      </c>
      <c r="B339" s="86" t="s">
        <v>606</v>
      </c>
      <c r="C339" s="78" t="s">
        <v>264</v>
      </c>
      <c r="D339" s="73" t="s">
        <v>265</v>
      </c>
      <c r="E339" s="76" t="s">
        <v>37</v>
      </c>
      <c r="F339" s="66">
        <v>5</v>
      </c>
      <c r="G339" s="57"/>
      <c r="H339" s="74">
        <f>ROUND(G339*F339,2)</f>
        <v>0</v>
      </c>
      <c r="I339" s="120"/>
      <c r="J339" s="121"/>
      <c r="K339" s="122"/>
      <c r="L339" s="123"/>
      <c r="M339" s="123"/>
      <c r="N339" s="123"/>
    </row>
    <row r="340" spans="1:14" ht="36" customHeight="1" x14ac:dyDescent="0.25">
      <c r="A340" s="70" t="s">
        <v>60</v>
      </c>
      <c r="B340" s="86" t="s">
        <v>607</v>
      </c>
      <c r="C340" s="78" t="s">
        <v>266</v>
      </c>
      <c r="D340" s="73" t="s">
        <v>265</v>
      </c>
      <c r="E340" s="76"/>
      <c r="F340" s="66"/>
      <c r="G340" s="69"/>
      <c r="H340" s="65"/>
      <c r="I340" s="120"/>
      <c r="J340" s="121"/>
      <c r="K340" s="122"/>
      <c r="L340" s="123"/>
      <c r="M340" s="123"/>
      <c r="N340" s="123"/>
    </row>
    <row r="341" spans="1:14" ht="36" customHeight="1" x14ac:dyDescent="0.25">
      <c r="A341" s="70" t="s">
        <v>61</v>
      </c>
      <c r="B341" s="71" t="s">
        <v>31</v>
      </c>
      <c r="C341" s="78" t="s">
        <v>139</v>
      </c>
      <c r="D341" s="73"/>
      <c r="E341" s="76" t="s">
        <v>37</v>
      </c>
      <c r="F341" s="66">
        <v>9</v>
      </c>
      <c r="G341" s="57"/>
      <c r="H341" s="74">
        <f>ROUND(G341*F341,2)</f>
        <v>0</v>
      </c>
      <c r="I341" s="120"/>
      <c r="J341" s="121"/>
      <c r="K341" s="122"/>
      <c r="L341" s="123"/>
      <c r="M341" s="123"/>
      <c r="N341" s="123"/>
    </row>
    <row r="342" spans="1:14" ht="36" customHeight="1" x14ac:dyDescent="0.25">
      <c r="A342" s="70" t="s">
        <v>75</v>
      </c>
      <c r="B342" s="86" t="s">
        <v>608</v>
      </c>
      <c r="C342" s="78" t="s">
        <v>86</v>
      </c>
      <c r="D342" s="73" t="s">
        <v>265</v>
      </c>
      <c r="E342" s="76" t="s">
        <v>37</v>
      </c>
      <c r="F342" s="66">
        <v>7</v>
      </c>
      <c r="G342" s="57"/>
      <c r="H342" s="74">
        <f t="shared" ref="H342:H343" si="42">ROUND(G342*F342,2)</f>
        <v>0</v>
      </c>
      <c r="I342" s="120"/>
      <c r="J342" s="121"/>
      <c r="K342" s="122"/>
      <c r="L342" s="123"/>
      <c r="M342" s="123"/>
      <c r="N342" s="123"/>
    </row>
    <row r="343" spans="1:14" ht="36" customHeight="1" x14ac:dyDescent="0.25">
      <c r="A343" s="70" t="s">
        <v>537</v>
      </c>
      <c r="B343" s="86" t="s">
        <v>609</v>
      </c>
      <c r="C343" s="78" t="s">
        <v>538</v>
      </c>
      <c r="D343" s="73" t="s">
        <v>216</v>
      </c>
      <c r="E343" s="76" t="s">
        <v>37</v>
      </c>
      <c r="F343" s="66">
        <v>1</v>
      </c>
      <c r="G343" s="57"/>
      <c r="H343" s="74">
        <f t="shared" si="42"/>
        <v>0</v>
      </c>
      <c r="I343" s="120"/>
      <c r="J343" s="121"/>
      <c r="K343" s="122"/>
      <c r="L343" s="123"/>
      <c r="M343" s="123"/>
      <c r="N343" s="123"/>
    </row>
    <row r="344" spans="1:14" ht="36" customHeight="1" x14ac:dyDescent="0.25">
      <c r="A344" s="13"/>
      <c r="B344" s="106"/>
      <c r="C344" s="26" t="s">
        <v>24</v>
      </c>
      <c r="D344" s="73"/>
      <c r="E344" s="6"/>
      <c r="F344" s="9"/>
      <c r="G344" s="13"/>
      <c r="H344" s="16"/>
      <c r="I344" s="120"/>
      <c r="J344" s="121"/>
      <c r="K344" s="122"/>
      <c r="L344" s="123"/>
      <c r="M344" s="123"/>
      <c r="N344" s="123"/>
    </row>
    <row r="345" spans="1:14" ht="36" customHeight="1" x14ac:dyDescent="0.25">
      <c r="A345" s="67" t="s">
        <v>64</v>
      </c>
      <c r="B345" s="86" t="s">
        <v>610</v>
      </c>
      <c r="C345" s="78" t="s">
        <v>65</v>
      </c>
      <c r="D345" s="73" t="s">
        <v>140</v>
      </c>
      <c r="E345" s="76"/>
      <c r="F345" s="75"/>
      <c r="G345" s="69"/>
      <c r="H345" s="74"/>
      <c r="I345" s="120"/>
      <c r="J345" s="121"/>
      <c r="K345" s="122"/>
      <c r="L345" s="123"/>
      <c r="M345" s="123"/>
      <c r="N345" s="123"/>
    </row>
    <row r="346" spans="1:14" ht="36" customHeight="1" x14ac:dyDescent="0.25">
      <c r="A346" s="67" t="s">
        <v>66</v>
      </c>
      <c r="B346" s="71" t="s">
        <v>31</v>
      </c>
      <c r="C346" s="78" t="s">
        <v>143</v>
      </c>
      <c r="D346" s="73"/>
      <c r="E346" s="76" t="s">
        <v>30</v>
      </c>
      <c r="F346" s="75">
        <v>450</v>
      </c>
      <c r="G346" s="57"/>
      <c r="H346" s="74">
        <f t="shared" ref="H346" si="43">ROUND(G346*F346,2)</f>
        <v>0</v>
      </c>
      <c r="I346" s="120"/>
      <c r="J346" s="121"/>
      <c r="K346" s="122"/>
      <c r="L346" s="123"/>
      <c r="M346" s="123"/>
      <c r="N346" s="123"/>
    </row>
    <row r="347" spans="1:14" s="31" customFormat="1" ht="30" customHeight="1" thickBot="1" x14ac:dyDescent="0.3">
      <c r="A347" s="32"/>
      <c r="B347" s="55" t="str">
        <f>B262</f>
        <v>E</v>
      </c>
      <c r="C347" s="124" t="str">
        <f>C262</f>
        <v>ST. JAMES STREET - BANGOR AVENUE TO NOTRE DAME AVENUE - MILL AND FILL</v>
      </c>
      <c r="D347" s="125"/>
      <c r="E347" s="125"/>
      <c r="F347" s="126"/>
      <c r="G347" s="32" t="s">
        <v>17</v>
      </c>
      <c r="H347" s="32">
        <f>SUM(H262:H346)</f>
        <v>0</v>
      </c>
      <c r="I347" s="120"/>
      <c r="J347" s="121"/>
      <c r="K347" s="122"/>
      <c r="L347" s="123"/>
      <c r="M347" s="123"/>
      <c r="N347" s="123"/>
    </row>
    <row r="348" spans="1:14" s="31" customFormat="1" ht="30" customHeight="1" thickTop="1" x14ac:dyDescent="0.25">
      <c r="A348" s="29"/>
      <c r="B348" s="105" t="s">
        <v>235</v>
      </c>
      <c r="C348" s="132" t="s">
        <v>217</v>
      </c>
      <c r="D348" s="133"/>
      <c r="E348" s="133"/>
      <c r="F348" s="134"/>
      <c r="G348" s="29"/>
      <c r="H348" s="30"/>
      <c r="I348" s="120"/>
      <c r="J348" s="121"/>
      <c r="K348" s="122"/>
      <c r="L348" s="123"/>
      <c r="M348" s="123"/>
      <c r="N348" s="123"/>
    </row>
    <row r="349" spans="1:14" ht="36" customHeight="1" x14ac:dyDescent="0.25">
      <c r="A349" s="13"/>
      <c r="B349" s="106"/>
      <c r="C349" s="25" t="s">
        <v>543</v>
      </c>
      <c r="D349" s="9"/>
      <c r="E349" s="7" t="s">
        <v>2</v>
      </c>
      <c r="F349" s="7" t="s">
        <v>2</v>
      </c>
      <c r="G349" s="13" t="s">
        <v>2</v>
      </c>
      <c r="H349" s="16"/>
      <c r="I349" s="120"/>
      <c r="J349" s="121"/>
      <c r="K349" s="122"/>
      <c r="L349" s="123"/>
      <c r="M349" s="123"/>
      <c r="N349" s="123"/>
    </row>
    <row r="350" spans="1:14" ht="36" customHeight="1" x14ac:dyDescent="0.25">
      <c r="A350" s="93" t="s">
        <v>218</v>
      </c>
      <c r="B350" s="79" t="s">
        <v>570</v>
      </c>
      <c r="C350" s="78" t="s">
        <v>219</v>
      </c>
      <c r="D350" s="76" t="s">
        <v>124</v>
      </c>
      <c r="E350" s="76"/>
      <c r="F350" s="89"/>
      <c r="G350" s="69"/>
      <c r="H350" s="94"/>
      <c r="I350" s="120"/>
      <c r="J350" s="121"/>
      <c r="K350" s="122"/>
      <c r="L350" s="123"/>
      <c r="M350" s="123"/>
      <c r="N350" s="123"/>
    </row>
    <row r="351" spans="1:14" ht="36" customHeight="1" x14ac:dyDescent="0.25">
      <c r="A351" s="93" t="s">
        <v>552</v>
      </c>
      <c r="B351" s="71" t="s">
        <v>31</v>
      </c>
      <c r="C351" s="78" t="s">
        <v>553</v>
      </c>
      <c r="D351" s="76"/>
      <c r="E351" s="76"/>
      <c r="F351" s="89"/>
      <c r="G351" s="69"/>
      <c r="H351" s="94"/>
      <c r="I351" s="120"/>
      <c r="J351" s="121"/>
      <c r="K351" s="122"/>
      <c r="L351" s="123"/>
      <c r="M351" s="123"/>
      <c r="N351" s="123"/>
    </row>
    <row r="352" spans="1:14" ht="36" customHeight="1" x14ac:dyDescent="0.25">
      <c r="A352" s="93" t="s">
        <v>554</v>
      </c>
      <c r="B352" s="72" t="s">
        <v>101</v>
      </c>
      <c r="C352" s="78" t="s">
        <v>222</v>
      </c>
      <c r="D352" s="76"/>
      <c r="E352" s="76" t="s">
        <v>37</v>
      </c>
      <c r="F352" s="89">
        <v>2</v>
      </c>
      <c r="G352" s="54"/>
      <c r="H352" s="59">
        <f>ROUND(G352*F352,2)</f>
        <v>0</v>
      </c>
      <c r="I352" s="120"/>
      <c r="J352" s="121"/>
      <c r="K352" s="122"/>
      <c r="L352" s="123"/>
      <c r="M352" s="123"/>
      <c r="N352" s="123"/>
    </row>
    <row r="353" spans="1:14" ht="36" customHeight="1" x14ac:dyDescent="0.25">
      <c r="A353" s="93" t="s">
        <v>223</v>
      </c>
      <c r="B353" s="79" t="s">
        <v>571</v>
      </c>
      <c r="C353" s="78" t="s">
        <v>224</v>
      </c>
      <c r="D353" s="76" t="s">
        <v>527</v>
      </c>
      <c r="E353" s="76"/>
      <c r="F353" s="89"/>
      <c r="G353" s="69"/>
      <c r="H353" s="94"/>
      <c r="I353" s="120"/>
      <c r="J353" s="121"/>
      <c r="K353" s="122"/>
      <c r="L353" s="123"/>
      <c r="M353" s="123"/>
      <c r="N353" s="123"/>
    </row>
    <row r="354" spans="1:14" ht="36" customHeight="1" x14ac:dyDescent="0.25">
      <c r="A354" s="93" t="s">
        <v>558</v>
      </c>
      <c r="B354" s="71" t="s">
        <v>31</v>
      </c>
      <c r="C354" s="78" t="s">
        <v>588</v>
      </c>
      <c r="D354" s="76"/>
      <c r="E354" s="76" t="s">
        <v>49</v>
      </c>
      <c r="F354" s="146">
        <v>92</v>
      </c>
      <c r="G354" s="57"/>
      <c r="H354" s="59">
        <f>ROUND(G354*F354,2)</f>
        <v>0</v>
      </c>
      <c r="I354" s="120"/>
      <c r="J354" s="121"/>
      <c r="K354" s="122"/>
      <c r="L354" s="123"/>
      <c r="M354" s="123"/>
      <c r="N354" s="123"/>
    </row>
    <row r="355" spans="1:14" s="104" customFormat="1" ht="30" customHeight="1" x14ac:dyDescent="0.25">
      <c r="A355" s="70" t="s">
        <v>132</v>
      </c>
      <c r="B355" s="79" t="s">
        <v>572</v>
      </c>
      <c r="C355" s="90" t="s">
        <v>133</v>
      </c>
      <c r="D355" s="73" t="s">
        <v>124</v>
      </c>
      <c r="E355" s="76"/>
      <c r="F355" s="66"/>
      <c r="G355" s="69"/>
      <c r="H355" s="65"/>
      <c r="I355" s="120"/>
      <c r="J355" s="121"/>
      <c r="K355" s="122"/>
      <c r="L355" s="123"/>
      <c r="M355" s="123"/>
      <c r="N355" s="123"/>
    </row>
    <row r="356" spans="1:14" s="104" customFormat="1" ht="40.049999999999997" customHeight="1" x14ac:dyDescent="0.25">
      <c r="A356" s="70" t="s">
        <v>134</v>
      </c>
      <c r="B356" s="71" t="s">
        <v>31</v>
      </c>
      <c r="C356" s="90" t="s">
        <v>592</v>
      </c>
      <c r="D356" s="73"/>
      <c r="E356" s="76"/>
      <c r="F356" s="66"/>
      <c r="G356" s="69"/>
      <c r="H356" s="65"/>
      <c r="I356" s="120"/>
      <c r="J356" s="121"/>
      <c r="K356" s="122"/>
      <c r="L356" s="123"/>
      <c r="M356" s="123"/>
      <c r="N356" s="123"/>
    </row>
    <row r="357" spans="1:14" s="103" customFormat="1" ht="43.95" customHeight="1" x14ac:dyDescent="0.25">
      <c r="A357" s="70" t="s">
        <v>146</v>
      </c>
      <c r="B357" s="72" t="s">
        <v>101</v>
      </c>
      <c r="C357" s="78" t="s">
        <v>594</v>
      </c>
      <c r="D357" s="73"/>
      <c r="E357" s="76" t="s">
        <v>37</v>
      </c>
      <c r="F357" s="66">
        <v>1</v>
      </c>
      <c r="G357" s="54"/>
      <c r="H357" s="74">
        <f t="shared" ref="H357" si="44">ROUND(G357*F357,2)</f>
        <v>0</v>
      </c>
      <c r="I357" s="120"/>
      <c r="J357" s="121"/>
      <c r="K357" s="122"/>
      <c r="L357" s="123"/>
      <c r="M357" s="123"/>
      <c r="N357" s="123"/>
    </row>
    <row r="358" spans="1:14" ht="36" customHeight="1" x14ac:dyDescent="0.25">
      <c r="A358" s="13"/>
      <c r="B358" s="106"/>
      <c r="C358" s="95" t="s">
        <v>544</v>
      </c>
      <c r="D358" s="96"/>
      <c r="E358" s="97"/>
      <c r="F358" s="96"/>
      <c r="G358" s="98"/>
      <c r="H358" s="99"/>
      <c r="I358" s="120"/>
      <c r="J358" s="121"/>
      <c r="K358" s="122"/>
      <c r="L358" s="123"/>
      <c r="M358" s="123"/>
      <c r="N358" s="123"/>
    </row>
    <row r="359" spans="1:14" ht="36" customHeight="1" x14ac:dyDescent="0.25">
      <c r="A359" s="93" t="s">
        <v>218</v>
      </c>
      <c r="B359" s="79" t="s">
        <v>573</v>
      </c>
      <c r="C359" s="78" t="s">
        <v>219</v>
      </c>
      <c r="D359" s="76" t="s">
        <v>124</v>
      </c>
      <c r="E359" s="76"/>
      <c r="F359" s="89"/>
      <c r="G359" s="69"/>
      <c r="H359" s="94"/>
      <c r="I359" s="120"/>
      <c r="J359" s="121"/>
      <c r="K359" s="122"/>
      <c r="L359" s="123"/>
      <c r="M359" s="123"/>
      <c r="N359" s="123"/>
    </row>
    <row r="360" spans="1:14" ht="36" customHeight="1" x14ac:dyDescent="0.25">
      <c r="A360" s="93" t="s">
        <v>550</v>
      </c>
      <c r="B360" s="71" t="s">
        <v>31</v>
      </c>
      <c r="C360" s="78" t="s">
        <v>203</v>
      </c>
      <c r="D360" s="76"/>
      <c r="E360" s="76"/>
      <c r="F360" s="89"/>
      <c r="G360" s="69"/>
      <c r="H360" s="94"/>
      <c r="I360" s="120"/>
      <c r="J360" s="121"/>
      <c r="K360" s="122"/>
      <c r="L360" s="123"/>
      <c r="M360" s="123"/>
      <c r="N360" s="123"/>
    </row>
    <row r="361" spans="1:14" ht="36" customHeight="1" x14ac:dyDescent="0.25">
      <c r="A361" s="93" t="s">
        <v>551</v>
      </c>
      <c r="B361" s="72" t="s">
        <v>101</v>
      </c>
      <c r="C361" s="78" t="s">
        <v>222</v>
      </c>
      <c r="D361" s="76"/>
      <c r="E361" s="76" t="s">
        <v>37</v>
      </c>
      <c r="F361" s="89">
        <v>1</v>
      </c>
      <c r="G361" s="54"/>
      <c r="H361" s="59">
        <f>ROUND(G361*F361,2)</f>
        <v>0</v>
      </c>
      <c r="I361" s="120"/>
      <c r="J361" s="121"/>
      <c r="K361" s="122"/>
      <c r="L361" s="123"/>
      <c r="M361" s="123"/>
      <c r="N361" s="123"/>
    </row>
    <row r="362" spans="1:14" ht="36" customHeight="1" x14ac:dyDescent="0.25">
      <c r="A362" s="93" t="s">
        <v>223</v>
      </c>
      <c r="B362" s="79" t="s">
        <v>574</v>
      </c>
      <c r="C362" s="78" t="s">
        <v>224</v>
      </c>
      <c r="D362" s="76" t="s">
        <v>527</v>
      </c>
      <c r="E362" s="76"/>
      <c r="F362" s="89"/>
      <c r="G362" s="69"/>
      <c r="H362" s="94"/>
      <c r="I362" s="120"/>
      <c r="J362" s="121"/>
      <c r="K362" s="122"/>
      <c r="L362" s="123"/>
      <c r="M362" s="123"/>
      <c r="N362" s="123"/>
    </row>
    <row r="363" spans="1:14" ht="36" customHeight="1" x14ac:dyDescent="0.25">
      <c r="A363" s="93" t="s">
        <v>557</v>
      </c>
      <c r="B363" s="71" t="s">
        <v>31</v>
      </c>
      <c r="C363" s="78" t="s">
        <v>587</v>
      </c>
      <c r="D363" s="76"/>
      <c r="E363" s="76" t="s">
        <v>49</v>
      </c>
      <c r="F363" s="146">
        <v>35</v>
      </c>
      <c r="G363" s="57"/>
      <c r="H363" s="59">
        <f t="shared" ref="H363" si="45">ROUND(G363*F363,2)</f>
        <v>0</v>
      </c>
      <c r="I363" s="120"/>
      <c r="J363" s="121"/>
      <c r="K363" s="122"/>
      <c r="L363" s="123"/>
      <c r="M363" s="123"/>
      <c r="N363" s="123"/>
    </row>
    <row r="364" spans="1:14" ht="36" customHeight="1" x14ac:dyDescent="0.25">
      <c r="A364" s="13"/>
      <c r="B364" s="106"/>
      <c r="C364" s="95" t="s">
        <v>545</v>
      </c>
      <c r="D364" s="96"/>
      <c r="E364" s="97"/>
      <c r="F364" s="96"/>
      <c r="G364" s="98"/>
      <c r="H364" s="99"/>
      <c r="I364" s="120"/>
      <c r="J364" s="121"/>
      <c r="K364" s="122"/>
      <c r="L364" s="123"/>
      <c r="M364" s="123"/>
      <c r="N364" s="123"/>
    </row>
    <row r="365" spans="1:14" ht="36" customHeight="1" x14ac:dyDescent="0.25">
      <c r="A365" s="93" t="s">
        <v>218</v>
      </c>
      <c r="B365" s="79" t="s">
        <v>575</v>
      </c>
      <c r="C365" s="78" t="s">
        <v>219</v>
      </c>
      <c r="D365" s="76" t="s">
        <v>124</v>
      </c>
      <c r="E365" s="76"/>
      <c r="F365" s="89"/>
      <c r="G365" s="69"/>
      <c r="H365" s="94"/>
      <c r="I365" s="120"/>
      <c r="J365" s="121"/>
      <c r="K365" s="122"/>
      <c r="L365" s="123"/>
      <c r="M365" s="123"/>
      <c r="N365" s="123"/>
    </row>
    <row r="366" spans="1:14" ht="36" customHeight="1" x14ac:dyDescent="0.25">
      <c r="A366" s="93" t="s">
        <v>550</v>
      </c>
      <c r="B366" s="71" t="s">
        <v>31</v>
      </c>
      <c r="C366" s="78" t="s">
        <v>203</v>
      </c>
      <c r="D366" s="76"/>
      <c r="E366" s="76"/>
      <c r="F366" s="89"/>
      <c r="G366" s="69"/>
      <c r="H366" s="94"/>
      <c r="I366" s="120"/>
      <c r="J366" s="121"/>
      <c r="K366" s="122"/>
      <c r="L366" s="123"/>
      <c r="M366" s="123"/>
      <c r="N366" s="123"/>
    </row>
    <row r="367" spans="1:14" ht="36" customHeight="1" x14ac:dyDescent="0.25">
      <c r="A367" s="93" t="s">
        <v>551</v>
      </c>
      <c r="B367" s="72" t="s">
        <v>101</v>
      </c>
      <c r="C367" s="78" t="s">
        <v>222</v>
      </c>
      <c r="D367" s="76"/>
      <c r="E367" s="76" t="s">
        <v>37</v>
      </c>
      <c r="F367" s="89">
        <v>1</v>
      </c>
      <c r="G367" s="54"/>
      <c r="H367" s="59">
        <f>ROUND(G367*F367,2)</f>
        <v>0</v>
      </c>
      <c r="I367" s="120"/>
      <c r="J367" s="121"/>
      <c r="K367" s="122"/>
      <c r="L367" s="123"/>
      <c r="M367" s="123"/>
      <c r="N367" s="123"/>
    </row>
    <row r="368" spans="1:14" ht="36" customHeight="1" x14ac:dyDescent="0.25">
      <c r="A368" s="93" t="s">
        <v>339</v>
      </c>
      <c r="B368" s="79" t="s">
        <v>576</v>
      </c>
      <c r="C368" s="78" t="s">
        <v>340</v>
      </c>
      <c r="D368" s="76" t="s">
        <v>124</v>
      </c>
      <c r="E368" s="76"/>
      <c r="F368" s="89"/>
      <c r="G368" s="69"/>
      <c r="H368" s="94"/>
      <c r="I368" s="120"/>
      <c r="J368" s="121"/>
      <c r="K368" s="122"/>
      <c r="L368" s="123"/>
      <c r="M368" s="123"/>
      <c r="N368" s="123"/>
    </row>
    <row r="369" spans="1:14" ht="36" customHeight="1" x14ac:dyDescent="0.25">
      <c r="A369" s="93" t="s">
        <v>555</v>
      </c>
      <c r="B369" s="72" t="s">
        <v>31</v>
      </c>
      <c r="C369" s="78" t="s">
        <v>203</v>
      </c>
      <c r="D369" s="76"/>
      <c r="E369" s="76"/>
      <c r="F369" s="89"/>
      <c r="G369" s="69"/>
      <c r="H369" s="94"/>
      <c r="I369" s="120"/>
      <c r="J369" s="121"/>
      <c r="K369" s="122"/>
      <c r="L369" s="123"/>
      <c r="M369" s="123"/>
      <c r="N369" s="123"/>
    </row>
    <row r="370" spans="1:14" ht="36" customHeight="1" x14ac:dyDescent="0.25">
      <c r="A370" s="93" t="s">
        <v>556</v>
      </c>
      <c r="B370" s="72" t="s">
        <v>101</v>
      </c>
      <c r="C370" s="78" t="s">
        <v>222</v>
      </c>
      <c r="D370" s="76"/>
      <c r="E370" s="76" t="s">
        <v>49</v>
      </c>
      <c r="F370" s="89">
        <v>12</v>
      </c>
      <c r="G370" s="57"/>
      <c r="H370" s="59">
        <f>ROUND(G370*F370,2)</f>
        <v>0</v>
      </c>
      <c r="I370" s="120"/>
      <c r="J370" s="121"/>
      <c r="K370" s="122"/>
      <c r="L370" s="123"/>
      <c r="M370" s="123"/>
      <c r="N370" s="123"/>
    </row>
    <row r="371" spans="1:14" ht="36" customHeight="1" x14ac:dyDescent="0.25">
      <c r="A371" s="70" t="s">
        <v>132</v>
      </c>
      <c r="B371" s="79" t="s">
        <v>577</v>
      </c>
      <c r="C371" s="91" t="s">
        <v>133</v>
      </c>
      <c r="D371" s="73" t="s">
        <v>124</v>
      </c>
      <c r="E371" s="76"/>
      <c r="F371" s="66"/>
      <c r="G371" s="69"/>
      <c r="H371" s="65"/>
      <c r="I371" s="120"/>
      <c r="J371" s="121"/>
      <c r="K371" s="122"/>
      <c r="L371" s="123"/>
      <c r="M371" s="123"/>
      <c r="N371" s="123"/>
    </row>
    <row r="372" spans="1:14" ht="36" customHeight="1" x14ac:dyDescent="0.25">
      <c r="A372" s="70" t="s">
        <v>134</v>
      </c>
      <c r="B372" s="71" t="s">
        <v>31</v>
      </c>
      <c r="C372" s="91" t="s">
        <v>568</v>
      </c>
      <c r="D372" s="73"/>
      <c r="E372" s="76"/>
      <c r="F372" s="66"/>
      <c r="G372" s="69"/>
      <c r="H372" s="65"/>
      <c r="I372" s="120"/>
      <c r="J372" s="121"/>
      <c r="K372" s="122"/>
      <c r="L372" s="123"/>
      <c r="M372" s="123"/>
      <c r="N372" s="123"/>
    </row>
    <row r="373" spans="1:14" ht="36" customHeight="1" x14ac:dyDescent="0.25">
      <c r="A373" s="70" t="s">
        <v>146</v>
      </c>
      <c r="B373" s="72" t="s">
        <v>101</v>
      </c>
      <c r="C373" s="68" t="s">
        <v>590</v>
      </c>
      <c r="D373" s="73"/>
      <c r="E373" s="76" t="s">
        <v>37</v>
      </c>
      <c r="F373" s="66">
        <v>1</v>
      </c>
      <c r="G373" s="57"/>
      <c r="H373" s="74">
        <f t="shared" ref="H373" si="46">ROUND(G373*F373,2)</f>
        <v>0</v>
      </c>
      <c r="I373" s="120"/>
      <c r="J373" s="121"/>
      <c r="K373" s="122"/>
      <c r="L373" s="123"/>
      <c r="M373" s="123"/>
      <c r="N373" s="123"/>
    </row>
    <row r="374" spans="1:14" ht="36" customHeight="1" x14ac:dyDescent="0.25">
      <c r="A374" s="93" t="s">
        <v>223</v>
      </c>
      <c r="B374" s="79" t="s">
        <v>578</v>
      </c>
      <c r="C374" s="92" t="s">
        <v>224</v>
      </c>
      <c r="D374" s="88" t="s">
        <v>527</v>
      </c>
      <c r="E374" s="82"/>
      <c r="F374" s="89"/>
      <c r="G374" s="69"/>
      <c r="H374" s="94"/>
      <c r="I374" s="120"/>
      <c r="J374" s="121"/>
      <c r="K374" s="122"/>
      <c r="L374" s="123"/>
      <c r="M374" s="123"/>
      <c r="N374" s="123"/>
    </row>
    <row r="375" spans="1:14" ht="36" customHeight="1" x14ac:dyDescent="0.25">
      <c r="A375" s="93" t="s">
        <v>557</v>
      </c>
      <c r="B375" s="71" t="s">
        <v>31</v>
      </c>
      <c r="C375" s="68" t="s">
        <v>587</v>
      </c>
      <c r="D375" s="77"/>
      <c r="E375" s="82" t="s">
        <v>49</v>
      </c>
      <c r="F375" s="146">
        <v>38</v>
      </c>
      <c r="G375" s="57"/>
      <c r="H375" s="59">
        <f t="shared" ref="H375" si="47">ROUND(G375*F375,2)</f>
        <v>0</v>
      </c>
      <c r="I375" s="120"/>
      <c r="J375" s="121"/>
      <c r="K375" s="122"/>
      <c r="L375" s="123"/>
      <c r="M375" s="123"/>
      <c r="N375" s="123"/>
    </row>
    <row r="376" spans="1:14" ht="36" customHeight="1" x14ac:dyDescent="0.25">
      <c r="A376" s="13"/>
      <c r="B376" s="106"/>
      <c r="C376" s="95" t="s">
        <v>546</v>
      </c>
      <c r="D376" s="96"/>
      <c r="E376" s="97"/>
      <c r="F376" s="96"/>
      <c r="G376" s="98"/>
      <c r="H376" s="99"/>
      <c r="I376" s="120"/>
      <c r="J376" s="121"/>
      <c r="K376" s="122"/>
      <c r="L376" s="123"/>
      <c r="M376" s="123"/>
      <c r="N376" s="123"/>
    </row>
    <row r="377" spans="1:14" ht="36" customHeight="1" x14ac:dyDescent="0.25">
      <c r="A377" s="93" t="s">
        <v>218</v>
      </c>
      <c r="B377" s="79" t="s">
        <v>579</v>
      </c>
      <c r="C377" s="68" t="s">
        <v>219</v>
      </c>
      <c r="D377" s="77" t="s">
        <v>124</v>
      </c>
      <c r="E377" s="82"/>
      <c r="F377" s="89"/>
      <c r="G377" s="69"/>
      <c r="H377" s="94"/>
      <c r="I377" s="120"/>
      <c r="J377" s="121"/>
      <c r="K377" s="122"/>
      <c r="L377" s="123"/>
      <c r="M377" s="123"/>
      <c r="N377" s="123"/>
    </row>
    <row r="378" spans="1:14" ht="36" customHeight="1" x14ac:dyDescent="0.25">
      <c r="A378" s="93" t="s">
        <v>550</v>
      </c>
      <c r="B378" s="71" t="s">
        <v>31</v>
      </c>
      <c r="C378" s="78" t="s">
        <v>203</v>
      </c>
      <c r="D378" s="76"/>
      <c r="E378" s="76"/>
      <c r="F378" s="89"/>
      <c r="G378" s="69"/>
      <c r="H378" s="94"/>
      <c r="I378" s="120"/>
      <c r="J378" s="121"/>
      <c r="K378" s="122"/>
      <c r="L378" s="123"/>
      <c r="M378" s="123"/>
      <c r="N378" s="123"/>
    </row>
    <row r="379" spans="1:14" ht="36" customHeight="1" x14ac:dyDescent="0.25">
      <c r="A379" s="93" t="s">
        <v>554</v>
      </c>
      <c r="B379" s="72" t="s">
        <v>101</v>
      </c>
      <c r="C379" s="68" t="s">
        <v>222</v>
      </c>
      <c r="D379" s="77"/>
      <c r="E379" s="82" t="s">
        <v>37</v>
      </c>
      <c r="F379" s="89">
        <v>1</v>
      </c>
      <c r="G379" s="54"/>
      <c r="H379" s="59">
        <f>ROUND(G379*F379,2)</f>
        <v>0</v>
      </c>
      <c r="I379" s="120"/>
      <c r="J379" s="121"/>
      <c r="K379" s="122"/>
      <c r="L379" s="123"/>
      <c r="M379" s="123"/>
      <c r="N379" s="123"/>
    </row>
    <row r="380" spans="1:14" ht="36" customHeight="1" x14ac:dyDescent="0.25">
      <c r="A380" s="93" t="s">
        <v>223</v>
      </c>
      <c r="B380" s="79" t="s">
        <v>580</v>
      </c>
      <c r="C380" s="78" t="s">
        <v>224</v>
      </c>
      <c r="D380" s="76" t="s">
        <v>527</v>
      </c>
      <c r="E380" s="76"/>
      <c r="F380" s="89"/>
      <c r="G380" s="69"/>
      <c r="H380" s="94"/>
      <c r="I380" s="120"/>
      <c r="J380" s="121"/>
      <c r="K380" s="122"/>
      <c r="L380" s="123"/>
      <c r="M380" s="123"/>
      <c r="N380" s="123"/>
    </row>
    <row r="381" spans="1:14" ht="36" customHeight="1" x14ac:dyDescent="0.25">
      <c r="A381" s="93" t="s">
        <v>557</v>
      </c>
      <c r="B381" s="71" t="s">
        <v>31</v>
      </c>
      <c r="C381" s="78" t="s">
        <v>593</v>
      </c>
      <c r="D381" s="76"/>
      <c r="E381" s="76" t="s">
        <v>49</v>
      </c>
      <c r="F381" s="146">
        <v>101</v>
      </c>
      <c r="G381" s="57"/>
      <c r="H381" s="59">
        <f t="shared" ref="H381" si="48">ROUND(G381*F381,2)</f>
        <v>0</v>
      </c>
      <c r="I381" s="120"/>
      <c r="J381" s="121"/>
      <c r="K381" s="122"/>
      <c r="L381" s="123"/>
      <c r="M381" s="123"/>
      <c r="N381" s="123"/>
    </row>
    <row r="382" spans="1:14" s="104" customFormat="1" ht="30" customHeight="1" x14ac:dyDescent="0.25">
      <c r="A382" s="70" t="s">
        <v>132</v>
      </c>
      <c r="B382" s="79" t="s">
        <v>529</v>
      </c>
      <c r="C382" s="90" t="s">
        <v>133</v>
      </c>
      <c r="D382" s="73" t="s">
        <v>124</v>
      </c>
      <c r="E382" s="76"/>
      <c r="F382" s="66"/>
      <c r="G382" s="69"/>
      <c r="H382" s="65"/>
      <c r="I382" s="120"/>
      <c r="J382" s="121"/>
      <c r="K382" s="122"/>
      <c r="L382" s="123"/>
      <c r="M382" s="123"/>
      <c r="N382" s="123"/>
    </row>
    <row r="383" spans="1:14" s="104" customFormat="1" ht="40.049999999999997" customHeight="1" x14ac:dyDescent="0.25">
      <c r="A383" s="70" t="s">
        <v>134</v>
      </c>
      <c r="B383" s="71" t="s">
        <v>31</v>
      </c>
      <c r="C383" s="90" t="s">
        <v>592</v>
      </c>
      <c r="D383" s="73"/>
      <c r="E383" s="76"/>
      <c r="F383" s="66"/>
      <c r="G383" s="69"/>
      <c r="H383" s="65"/>
      <c r="I383" s="120"/>
      <c r="J383" s="121"/>
      <c r="K383" s="122"/>
      <c r="L383" s="123"/>
      <c r="M383" s="123"/>
      <c r="N383" s="123"/>
    </row>
    <row r="384" spans="1:14" s="103" customFormat="1" ht="43.95" customHeight="1" x14ac:dyDescent="0.25">
      <c r="A384" s="70" t="s">
        <v>146</v>
      </c>
      <c r="B384" s="72" t="s">
        <v>101</v>
      </c>
      <c r="C384" s="78" t="s">
        <v>589</v>
      </c>
      <c r="D384" s="73"/>
      <c r="E384" s="76" t="s">
        <v>37</v>
      </c>
      <c r="F384" s="66">
        <v>1</v>
      </c>
      <c r="G384" s="54"/>
      <c r="H384" s="74">
        <f t="shared" ref="H384" si="49">ROUND(G384*F384,2)</f>
        <v>0</v>
      </c>
      <c r="I384" s="120"/>
      <c r="J384" s="121"/>
      <c r="K384" s="122"/>
      <c r="L384" s="123"/>
      <c r="M384" s="123"/>
      <c r="N384" s="123"/>
    </row>
    <row r="385" spans="1:14" ht="36" customHeight="1" x14ac:dyDescent="0.25">
      <c r="A385" s="13"/>
      <c r="B385" s="106"/>
      <c r="C385" s="25" t="s">
        <v>547</v>
      </c>
      <c r="D385" s="9"/>
      <c r="E385" s="6"/>
      <c r="F385" s="9"/>
      <c r="G385" s="13"/>
      <c r="H385" s="16"/>
      <c r="I385" s="120"/>
      <c r="J385" s="121"/>
      <c r="K385" s="122"/>
      <c r="L385" s="123"/>
      <c r="M385" s="123"/>
      <c r="N385" s="123"/>
    </row>
    <row r="386" spans="1:14" ht="36" customHeight="1" x14ac:dyDescent="0.25">
      <c r="A386" s="93"/>
      <c r="B386" s="79" t="s">
        <v>581</v>
      </c>
      <c r="C386" s="78" t="s">
        <v>569</v>
      </c>
      <c r="D386" s="73" t="s">
        <v>124</v>
      </c>
      <c r="E386" s="76" t="s">
        <v>73</v>
      </c>
      <c r="F386" s="100">
        <v>0.6</v>
      </c>
      <c r="G386" s="57"/>
      <c r="H386" s="59">
        <f>ROUND(G386*F386,2)</f>
        <v>0</v>
      </c>
      <c r="I386" s="120"/>
      <c r="J386" s="121"/>
      <c r="K386" s="122"/>
      <c r="L386" s="123"/>
      <c r="M386" s="123"/>
      <c r="N386" s="123"/>
    </row>
    <row r="387" spans="1:14" ht="36" customHeight="1" x14ac:dyDescent="0.25">
      <c r="A387" s="13"/>
      <c r="B387" s="106"/>
      <c r="C387" s="25" t="s">
        <v>548</v>
      </c>
      <c r="D387" s="9"/>
      <c r="E387" s="6"/>
      <c r="F387" s="9"/>
      <c r="G387" s="13"/>
      <c r="H387" s="16"/>
      <c r="I387" s="120"/>
      <c r="J387" s="121"/>
      <c r="K387" s="122"/>
      <c r="L387" s="123"/>
      <c r="M387" s="123"/>
      <c r="N387" s="123"/>
    </row>
    <row r="388" spans="1:14" ht="36" customHeight="1" x14ac:dyDescent="0.25">
      <c r="A388" s="13"/>
      <c r="B388" s="79" t="s">
        <v>583</v>
      </c>
      <c r="C388" s="78" t="s">
        <v>569</v>
      </c>
      <c r="D388" s="73" t="s">
        <v>124</v>
      </c>
      <c r="E388" s="76" t="s">
        <v>73</v>
      </c>
      <c r="F388" s="100">
        <v>0.3</v>
      </c>
      <c r="G388" s="57"/>
      <c r="H388" s="59">
        <f>ROUND(G388*F388,2)</f>
        <v>0</v>
      </c>
      <c r="I388" s="120"/>
      <c r="J388" s="121"/>
      <c r="K388" s="122"/>
      <c r="L388" s="123"/>
      <c r="M388" s="123"/>
      <c r="N388" s="123"/>
    </row>
    <row r="389" spans="1:14" ht="36" customHeight="1" x14ac:dyDescent="0.25">
      <c r="A389" s="13"/>
      <c r="B389" s="109"/>
      <c r="C389" s="25" t="s">
        <v>549</v>
      </c>
      <c r="D389" s="9"/>
      <c r="E389" s="8"/>
      <c r="F389" s="7"/>
      <c r="G389" s="13"/>
      <c r="H389" s="16"/>
      <c r="I389" s="120"/>
      <c r="J389" s="121"/>
      <c r="K389" s="122"/>
      <c r="L389" s="123"/>
      <c r="M389" s="123"/>
      <c r="N389" s="123"/>
    </row>
    <row r="390" spans="1:14" ht="36" customHeight="1" x14ac:dyDescent="0.25">
      <c r="A390" s="13"/>
      <c r="B390" s="79" t="s">
        <v>584</v>
      </c>
      <c r="C390" s="78" t="s">
        <v>569</v>
      </c>
      <c r="D390" s="73" t="s">
        <v>124</v>
      </c>
      <c r="E390" s="76" t="s">
        <v>73</v>
      </c>
      <c r="F390" s="100">
        <v>1</v>
      </c>
      <c r="G390" s="57"/>
      <c r="H390" s="59">
        <f>ROUND(G390*F390,2)</f>
        <v>0</v>
      </c>
      <c r="I390" s="120"/>
      <c r="J390" s="121"/>
      <c r="K390" s="122"/>
      <c r="L390" s="123"/>
      <c r="M390" s="123"/>
      <c r="N390" s="123"/>
    </row>
    <row r="391" spans="1:14" ht="36" customHeight="1" x14ac:dyDescent="0.25">
      <c r="A391" s="13"/>
      <c r="B391" s="109"/>
      <c r="C391" s="102" t="s">
        <v>582</v>
      </c>
      <c r="D391" s="9"/>
      <c r="E391" s="8"/>
      <c r="F391" s="7"/>
      <c r="G391" s="13"/>
      <c r="H391" s="16"/>
      <c r="I391" s="120"/>
      <c r="J391" s="121"/>
      <c r="K391" s="122"/>
      <c r="L391" s="123"/>
      <c r="M391" s="123"/>
      <c r="N391" s="123"/>
    </row>
    <row r="392" spans="1:14" ht="36" customHeight="1" x14ac:dyDescent="0.25">
      <c r="A392" s="93" t="s">
        <v>218</v>
      </c>
      <c r="B392" s="79" t="s">
        <v>585</v>
      </c>
      <c r="C392" s="78" t="s">
        <v>219</v>
      </c>
      <c r="D392" s="76" t="s">
        <v>124</v>
      </c>
      <c r="E392" s="76"/>
      <c r="F392" s="89"/>
      <c r="G392" s="69"/>
      <c r="H392" s="94"/>
      <c r="I392" s="120"/>
      <c r="J392" s="121"/>
      <c r="K392" s="122"/>
      <c r="L392" s="123"/>
      <c r="M392" s="123"/>
      <c r="N392" s="123"/>
    </row>
    <row r="393" spans="1:14" ht="36" customHeight="1" x14ac:dyDescent="0.25">
      <c r="A393" s="93" t="s">
        <v>550</v>
      </c>
      <c r="B393" s="71" t="s">
        <v>31</v>
      </c>
      <c r="C393" s="78" t="s">
        <v>203</v>
      </c>
      <c r="D393" s="76"/>
      <c r="E393" s="76"/>
      <c r="F393" s="89"/>
      <c r="G393" s="69"/>
      <c r="H393" s="94"/>
      <c r="I393" s="120"/>
      <c r="J393" s="121"/>
      <c r="K393" s="122"/>
      <c r="L393" s="123"/>
      <c r="M393" s="123"/>
      <c r="N393" s="123"/>
    </row>
    <row r="394" spans="1:14" ht="36" customHeight="1" x14ac:dyDescent="0.25">
      <c r="A394" s="93" t="s">
        <v>551</v>
      </c>
      <c r="B394" s="72" t="s">
        <v>101</v>
      </c>
      <c r="C394" s="78" t="s">
        <v>222</v>
      </c>
      <c r="D394" s="76"/>
      <c r="E394" s="76" t="s">
        <v>37</v>
      </c>
      <c r="F394" s="89">
        <v>1</v>
      </c>
      <c r="G394" s="54"/>
      <c r="H394" s="59">
        <f>ROUND(G394*F394,2)</f>
        <v>0</v>
      </c>
      <c r="I394" s="120"/>
      <c r="J394" s="121"/>
      <c r="K394" s="122"/>
      <c r="L394" s="123"/>
      <c r="M394" s="123"/>
      <c r="N394" s="123"/>
    </row>
    <row r="395" spans="1:14" ht="36" customHeight="1" x14ac:dyDescent="0.25">
      <c r="A395" s="93" t="s">
        <v>339</v>
      </c>
      <c r="B395" s="79" t="s">
        <v>586</v>
      </c>
      <c r="C395" s="78" t="s">
        <v>340</v>
      </c>
      <c r="D395" s="76" t="s">
        <v>124</v>
      </c>
      <c r="E395" s="76"/>
      <c r="F395" s="89"/>
      <c r="G395" s="69"/>
      <c r="H395" s="94"/>
      <c r="I395" s="120"/>
      <c r="J395" s="121"/>
      <c r="K395" s="122"/>
      <c r="L395" s="123"/>
      <c r="M395" s="123"/>
      <c r="N395" s="123"/>
    </row>
    <row r="396" spans="1:14" ht="36" customHeight="1" x14ac:dyDescent="0.25">
      <c r="A396" s="93" t="s">
        <v>555</v>
      </c>
      <c r="B396" s="72" t="s">
        <v>31</v>
      </c>
      <c r="C396" s="78" t="s">
        <v>203</v>
      </c>
      <c r="D396" s="76"/>
      <c r="E396" s="76"/>
      <c r="F396" s="89"/>
      <c r="G396" s="69"/>
      <c r="H396" s="94"/>
      <c r="I396" s="120"/>
      <c r="J396" s="121"/>
      <c r="K396" s="122"/>
      <c r="L396" s="123"/>
      <c r="M396" s="123"/>
      <c r="N396" s="123"/>
    </row>
    <row r="397" spans="1:14" ht="36" customHeight="1" x14ac:dyDescent="0.25">
      <c r="A397" s="93" t="s">
        <v>556</v>
      </c>
      <c r="B397" s="72" t="s">
        <v>101</v>
      </c>
      <c r="C397" s="78" t="s">
        <v>222</v>
      </c>
      <c r="D397" s="76"/>
      <c r="E397" s="76" t="s">
        <v>49</v>
      </c>
      <c r="F397" s="89">
        <v>12</v>
      </c>
      <c r="G397" s="57"/>
      <c r="H397" s="59">
        <f>ROUND(G397*F397,2)</f>
        <v>0</v>
      </c>
      <c r="I397" s="120"/>
      <c r="J397" s="121"/>
      <c r="K397" s="122"/>
      <c r="L397" s="123"/>
      <c r="M397" s="123"/>
      <c r="N397" s="123"/>
    </row>
    <row r="398" spans="1:14" ht="36" customHeight="1" x14ac:dyDescent="0.25">
      <c r="A398" s="70" t="s">
        <v>132</v>
      </c>
      <c r="B398" s="79" t="s">
        <v>611</v>
      </c>
      <c r="C398" s="91" t="s">
        <v>133</v>
      </c>
      <c r="D398" s="73" t="s">
        <v>124</v>
      </c>
      <c r="E398" s="76"/>
      <c r="F398" s="66"/>
      <c r="G398" s="69"/>
      <c r="H398" s="65"/>
      <c r="I398" s="120"/>
      <c r="J398" s="121"/>
      <c r="K398" s="122"/>
      <c r="L398" s="123"/>
      <c r="M398" s="123"/>
      <c r="N398" s="123"/>
    </row>
    <row r="399" spans="1:14" ht="36" customHeight="1" x14ac:dyDescent="0.25">
      <c r="A399" s="70" t="s">
        <v>134</v>
      </c>
      <c r="B399" s="71" t="s">
        <v>31</v>
      </c>
      <c r="C399" s="91" t="s">
        <v>568</v>
      </c>
      <c r="D399" s="73"/>
      <c r="E399" s="76"/>
      <c r="F399" s="66"/>
      <c r="G399" s="69"/>
      <c r="H399" s="65"/>
      <c r="I399" s="120"/>
      <c r="J399" s="121"/>
      <c r="K399" s="122"/>
      <c r="L399" s="123"/>
      <c r="M399" s="123"/>
      <c r="N399" s="123"/>
    </row>
    <row r="400" spans="1:14" ht="36" customHeight="1" x14ac:dyDescent="0.25">
      <c r="A400" s="70" t="s">
        <v>146</v>
      </c>
      <c r="B400" s="72" t="s">
        <v>101</v>
      </c>
      <c r="C400" s="68" t="s">
        <v>591</v>
      </c>
      <c r="D400" s="73"/>
      <c r="E400" s="76" t="s">
        <v>37</v>
      </c>
      <c r="F400" s="66">
        <v>1</v>
      </c>
      <c r="G400" s="57"/>
      <c r="H400" s="74">
        <f t="shared" ref="H400" si="50">ROUND(G400*F400,2)</f>
        <v>0</v>
      </c>
      <c r="I400" s="120"/>
      <c r="J400" s="121"/>
      <c r="K400" s="122"/>
      <c r="L400" s="123"/>
      <c r="M400" s="123"/>
      <c r="N400" s="123"/>
    </row>
    <row r="401" spans="1:14" ht="36" customHeight="1" x14ac:dyDescent="0.25">
      <c r="A401" s="93" t="s">
        <v>223</v>
      </c>
      <c r="B401" s="79" t="s">
        <v>612</v>
      </c>
      <c r="C401" s="92" t="s">
        <v>224</v>
      </c>
      <c r="D401" s="88" t="s">
        <v>527</v>
      </c>
      <c r="E401" s="82"/>
      <c r="F401" s="89"/>
      <c r="G401" s="69"/>
      <c r="H401" s="94"/>
      <c r="I401" s="120"/>
      <c r="J401" s="121"/>
      <c r="K401" s="122"/>
      <c r="L401" s="123"/>
      <c r="M401" s="123"/>
      <c r="N401" s="123"/>
    </row>
    <row r="402" spans="1:14" ht="36" customHeight="1" x14ac:dyDescent="0.25">
      <c r="A402" s="93" t="s">
        <v>557</v>
      </c>
      <c r="B402" s="71" t="s">
        <v>31</v>
      </c>
      <c r="C402" s="68" t="s">
        <v>587</v>
      </c>
      <c r="D402" s="77"/>
      <c r="E402" s="82" t="s">
        <v>49</v>
      </c>
      <c r="F402" s="146">
        <v>38</v>
      </c>
      <c r="G402" s="57"/>
      <c r="H402" s="59">
        <f t="shared" ref="H402" si="51">ROUND(G402*F402,2)</f>
        <v>0</v>
      </c>
      <c r="I402" s="120"/>
      <c r="J402" s="121"/>
      <c r="K402" s="122"/>
      <c r="L402" s="123"/>
      <c r="M402" s="123"/>
      <c r="N402" s="123"/>
    </row>
    <row r="403" spans="1:14" s="31" customFormat="1" ht="30" customHeight="1" thickBot="1" x14ac:dyDescent="0.3">
      <c r="A403" s="32"/>
      <c r="B403" s="55" t="str">
        <f>B348</f>
        <v>F</v>
      </c>
      <c r="C403" s="124" t="str">
        <f>C348</f>
        <v>WATER AND WASTE WORK</v>
      </c>
      <c r="D403" s="125"/>
      <c r="E403" s="125"/>
      <c r="F403" s="126"/>
      <c r="G403" s="32" t="s">
        <v>17</v>
      </c>
      <c r="H403" s="32">
        <f>SUM(H348:H402)</f>
        <v>0</v>
      </c>
      <c r="I403" s="120"/>
      <c r="J403" s="121"/>
      <c r="K403" s="122"/>
      <c r="L403" s="123"/>
      <c r="M403" s="123"/>
      <c r="N403" s="123"/>
    </row>
    <row r="404" spans="1:14" ht="36" customHeight="1" thickTop="1" x14ac:dyDescent="0.3">
      <c r="A404" s="42"/>
      <c r="B404" s="110"/>
      <c r="C404" s="10" t="s">
        <v>18</v>
      </c>
      <c r="D404" s="19"/>
      <c r="E404" s="1"/>
      <c r="F404" s="1"/>
      <c r="G404" s="44"/>
      <c r="H404" s="47"/>
      <c r="I404" s="120"/>
      <c r="J404" s="121"/>
      <c r="K404" s="122"/>
      <c r="L404" s="123"/>
      <c r="M404" s="123"/>
      <c r="N404" s="123"/>
    </row>
    <row r="405" spans="1:14" ht="30" customHeight="1" thickBot="1" x14ac:dyDescent="0.3">
      <c r="A405" s="14"/>
      <c r="B405" s="55" t="str">
        <f>B6</f>
        <v>A</v>
      </c>
      <c r="C405" s="139" t="str">
        <f>C6</f>
        <v>GENERAL</v>
      </c>
      <c r="D405" s="125"/>
      <c r="E405" s="125"/>
      <c r="F405" s="126"/>
      <c r="G405" s="14" t="s">
        <v>17</v>
      </c>
      <c r="H405" s="14">
        <f>H9</f>
        <v>0</v>
      </c>
      <c r="I405" s="120"/>
      <c r="J405" s="121"/>
      <c r="K405" s="122"/>
      <c r="L405" s="123"/>
      <c r="M405" s="123"/>
      <c r="N405" s="123"/>
    </row>
    <row r="406" spans="1:14" ht="30" customHeight="1" thickTop="1" thickBot="1" x14ac:dyDescent="0.3">
      <c r="A406" s="14"/>
      <c r="B406" s="55" t="str">
        <f>B10</f>
        <v>B</v>
      </c>
      <c r="C406" s="140" t="str">
        <f>C10</f>
        <v>DUBLIN AVENUE BRIDGE RECONSTRUCTION</v>
      </c>
      <c r="D406" s="141"/>
      <c r="E406" s="141"/>
      <c r="F406" s="142"/>
      <c r="G406" s="14" t="s">
        <v>17</v>
      </c>
      <c r="H406" s="14">
        <f>H46</f>
        <v>0</v>
      </c>
      <c r="I406" s="120"/>
      <c r="J406" s="121"/>
      <c r="K406" s="122"/>
      <c r="L406" s="123"/>
      <c r="M406" s="123"/>
      <c r="N406" s="123"/>
    </row>
    <row r="407" spans="1:14" ht="30" customHeight="1" thickTop="1" thickBot="1" x14ac:dyDescent="0.3">
      <c r="A407" s="14"/>
      <c r="B407" s="55" t="str">
        <f>B155</f>
        <v>C</v>
      </c>
      <c r="C407" s="140" t="str">
        <f>C47</f>
        <v>DUBLIN AVENUE - ST. JAMES STREET TO NOTRE DAME AVENUE - CONCRETE RECONSTRUCTION</v>
      </c>
      <c r="D407" s="141"/>
      <c r="E407" s="141"/>
      <c r="F407" s="142"/>
      <c r="G407" s="14" t="s">
        <v>17</v>
      </c>
      <c r="H407" s="14">
        <f>H155</f>
        <v>0</v>
      </c>
      <c r="I407" s="120"/>
      <c r="J407" s="121"/>
      <c r="K407" s="122"/>
      <c r="L407" s="123"/>
      <c r="M407" s="123"/>
      <c r="N407" s="123"/>
    </row>
    <row r="408" spans="1:14" ht="30" customHeight="1" thickTop="1" thickBot="1" x14ac:dyDescent="0.3">
      <c r="A408" s="14"/>
      <c r="B408" s="55" t="str">
        <f>B156</f>
        <v>D</v>
      </c>
      <c r="C408" s="140" t="str">
        <f>C156</f>
        <v>ST. JAMES STREET - SASKATCHEWAN AVENUE TO 100M NORTH OF DUBLIN AVENUE - MAJOR REHABILITATION</v>
      </c>
      <c r="D408" s="141"/>
      <c r="E408" s="141"/>
      <c r="F408" s="142"/>
      <c r="G408" s="14" t="s">
        <v>17</v>
      </c>
      <c r="H408" s="14">
        <f>H261</f>
        <v>0</v>
      </c>
      <c r="I408" s="120"/>
      <c r="J408" s="121"/>
      <c r="K408" s="122"/>
      <c r="L408" s="123"/>
      <c r="M408" s="123"/>
      <c r="N408" s="123"/>
    </row>
    <row r="409" spans="1:14" ht="30" customHeight="1" thickTop="1" thickBot="1" x14ac:dyDescent="0.3">
      <c r="A409" s="14"/>
      <c r="B409" s="55" t="str">
        <f>B262</f>
        <v>E</v>
      </c>
      <c r="C409" s="140" t="str">
        <f>C262</f>
        <v>ST. JAMES STREET - BANGOR AVENUE TO NOTRE DAME AVENUE - MILL AND FILL</v>
      </c>
      <c r="D409" s="141"/>
      <c r="E409" s="141"/>
      <c r="F409" s="142"/>
      <c r="G409" s="14" t="s">
        <v>17</v>
      </c>
      <c r="H409" s="14">
        <f>H347</f>
        <v>0</v>
      </c>
      <c r="I409" s="120"/>
      <c r="J409" s="121"/>
      <c r="K409" s="122"/>
      <c r="L409" s="123"/>
      <c r="M409" s="123"/>
      <c r="N409" s="123"/>
    </row>
    <row r="410" spans="1:14" ht="30" customHeight="1" thickTop="1" thickBot="1" x14ac:dyDescent="0.3">
      <c r="A410" s="21"/>
      <c r="B410" s="55" t="str">
        <f>B348</f>
        <v>F</v>
      </c>
      <c r="C410" s="143" t="str">
        <f>C348</f>
        <v>WATER AND WASTE WORK</v>
      </c>
      <c r="D410" s="144"/>
      <c r="E410" s="144"/>
      <c r="F410" s="145"/>
      <c r="G410" s="21" t="s">
        <v>17</v>
      </c>
      <c r="H410" s="21">
        <f>H403</f>
        <v>0</v>
      </c>
      <c r="I410" s="120"/>
      <c r="J410" s="121"/>
      <c r="K410" s="122"/>
      <c r="L410" s="123"/>
      <c r="M410" s="123"/>
      <c r="N410" s="123"/>
    </row>
    <row r="411" spans="1:14" s="101" customFormat="1" ht="38.1" customHeight="1" thickTop="1" x14ac:dyDescent="0.25">
      <c r="A411" s="13"/>
      <c r="B411" s="135" t="s">
        <v>27</v>
      </c>
      <c r="C411" s="136"/>
      <c r="D411" s="136"/>
      <c r="E411" s="136"/>
      <c r="F411" s="136"/>
      <c r="G411" s="137">
        <f>SUM(H405:H410)</f>
        <v>0</v>
      </c>
      <c r="H411" s="138"/>
      <c r="I411" s="120"/>
      <c r="J411" s="121"/>
      <c r="K411" s="122"/>
      <c r="L411" s="123"/>
      <c r="M411" s="123"/>
      <c r="N411" s="123"/>
    </row>
    <row r="412" spans="1:14" ht="16.05" customHeight="1" x14ac:dyDescent="0.25">
      <c r="A412" s="43"/>
      <c r="B412" s="56"/>
      <c r="C412" s="39"/>
      <c r="D412" s="40"/>
      <c r="E412" s="39"/>
      <c r="F412" s="39"/>
      <c r="G412" s="20"/>
      <c r="H412" s="48"/>
      <c r="I412" s="120"/>
      <c r="J412" s="121"/>
      <c r="K412" s="122"/>
      <c r="L412" s="123"/>
      <c r="M412" s="123"/>
      <c r="N412" s="123"/>
    </row>
  </sheetData>
  <sheetProtection password="CBDC" sheet="1" objects="1" scenarios="1" selectLockedCells="1"/>
  <mergeCells count="20">
    <mergeCell ref="B411:F411"/>
    <mergeCell ref="G411:H411"/>
    <mergeCell ref="C405:F405"/>
    <mergeCell ref="C406:F406"/>
    <mergeCell ref="C407:F407"/>
    <mergeCell ref="C408:F408"/>
    <mergeCell ref="C409:F409"/>
    <mergeCell ref="C410:F410"/>
    <mergeCell ref="C403:F403"/>
    <mergeCell ref="C6:F6"/>
    <mergeCell ref="C9:F9"/>
    <mergeCell ref="C10:F10"/>
    <mergeCell ref="C46:F46"/>
    <mergeCell ref="C47:F47"/>
    <mergeCell ref="C155:F155"/>
    <mergeCell ref="C156:F156"/>
    <mergeCell ref="C261:F261"/>
    <mergeCell ref="C262:F262"/>
    <mergeCell ref="C347:F347"/>
    <mergeCell ref="C348:F348"/>
  </mergeCells>
  <conditionalFormatting sqref="D7 D60:D74 D145 D175:D177 D190:D196 D345:D346 D272:D274 D280:D284">
    <cfRule type="cellIs" dxfId="529" priority="528" stopIfTrue="1" operator="equal">
      <formula>"CW 2130-R11"</formula>
    </cfRule>
    <cfRule type="cellIs" dxfId="528" priority="529" stopIfTrue="1" operator="equal">
      <formula>"CW 3120-R2"</formula>
    </cfRule>
    <cfRule type="cellIs" dxfId="527" priority="530" stopIfTrue="1" operator="equal">
      <formula>"CW 3240-R7"</formula>
    </cfRule>
  </conditionalFormatting>
  <conditionalFormatting sqref="D29">
    <cfRule type="cellIs" dxfId="526" priority="513" stopIfTrue="1" operator="equal">
      <formula>"CW 2130-R11"</formula>
    </cfRule>
    <cfRule type="cellIs" dxfId="525" priority="514" stopIfTrue="1" operator="equal">
      <formula>"CW 3120-R2"</formula>
    </cfRule>
    <cfRule type="cellIs" dxfId="524" priority="515" stopIfTrue="1" operator="equal">
      <formula>"CW 3240-R7"</formula>
    </cfRule>
  </conditionalFormatting>
  <conditionalFormatting sqref="D39">
    <cfRule type="cellIs" dxfId="523" priority="516" stopIfTrue="1" operator="equal">
      <formula>"CW 2130-R11"</formula>
    </cfRule>
    <cfRule type="cellIs" dxfId="522" priority="517" stopIfTrue="1" operator="equal">
      <formula>"CW 3120-R2"</formula>
    </cfRule>
    <cfRule type="cellIs" dxfId="521" priority="518" stopIfTrue="1" operator="equal">
      <formula>"CW 3240-R7"</formula>
    </cfRule>
  </conditionalFormatting>
  <conditionalFormatting sqref="D45">
    <cfRule type="cellIs" dxfId="520" priority="525" stopIfTrue="1" operator="equal">
      <formula>"CW 2130-R11"</formula>
    </cfRule>
    <cfRule type="cellIs" dxfId="519" priority="526" stopIfTrue="1" operator="equal">
      <formula>"CW 3120-R2"</formula>
    </cfRule>
    <cfRule type="cellIs" dxfId="518" priority="527" stopIfTrue="1" operator="equal">
      <formula>"CW 3240-R7"</formula>
    </cfRule>
  </conditionalFormatting>
  <conditionalFormatting sqref="D30">
    <cfRule type="cellIs" dxfId="517" priority="495" stopIfTrue="1" operator="equal">
      <formula>"CW 2130-R11"</formula>
    </cfRule>
    <cfRule type="cellIs" dxfId="516" priority="496" stopIfTrue="1" operator="equal">
      <formula>"CW 3120-R2"</formula>
    </cfRule>
    <cfRule type="cellIs" dxfId="515" priority="497" stopIfTrue="1" operator="equal">
      <formula>"CW 3240-R7"</formula>
    </cfRule>
  </conditionalFormatting>
  <conditionalFormatting sqref="D36:D38 D40:D43">
    <cfRule type="cellIs" dxfId="514" priority="519" stopIfTrue="1" operator="equal">
      <formula>"CW 2130-R11"</formula>
    </cfRule>
    <cfRule type="cellIs" dxfId="513" priority="520" stopIfTrue="1" operator="equal">
      <formula>"CW 3120-R2"</formula>
    </cfRule>
    <cfRule type="cellIs" dxfId="512" priority="521" stopIfTrue="1" operator="equal">
      <formula>"CW 3240-R7"</formula>
    </cfRule>
  </conditionalFormatting>
  <conditionalFormatting sqref="D35">
    <cfRule type="cellIs" dxfId="511" priority="504" stopIfTrue="1" operator="equal">
      <formula>"CW 2130-R11"</formula>
    </cfRule>
    <cfRule type="cellIs" dxfId="510" priority="505" stopIfTrue="1" operator="equal">
      <formula>"CW 3120-R2"</formula>
    </cfRule>
    <cfRule type="cellIs" dxfId="509" priority="506" stopIfTrue="1" operator="equal">
      <formula>"CW 3240-R7"</formula>
    </cfRule>
  </conditionalFormatting>
  <conditionalFormatting sqref="D31">
    <cfRule type="cellIs" dxfId="508" priority="510" stopIfTrue="1" operator="equal">
      <formula>"CW 2130-R11"</formula>
    </cfRule>
    <cfRule type="cellIs" dxfId="507" priority="511" stopIfTrue="1" operator="equal">
      <formula>"CW 3120-R2"</formula>
    </cfRule>
    <cfRule type="cellIs" dxfId="506" priority="512" stopIfTrue="1" operator="equal">
      <formula>"CW 3240-R7"</formula>
    </cfRule>
  </conditionalFormatting>
  <conditionalFormatting sqref="D32">
    <cfRule type="cellIs" dxfId="505" priority="507" stopIfTrue="1" operator="equal">
      <formula>"CW 2130-R11"</formula>
    </cfRule>
    <cfRule type="cellIs" dxfId="504" priority="508" stopIfTrue="1" operator="equal">
      <formula>"CW 3120-R2"</formula>
    </cfRule>
    <cfRule type="cellIs" dxfId="503" priority="509" stopIfTrue="1" operator="equal">
      <formula>"CW 3240-R7"</formula>
    </cfRule>
  </conditionalFormatting>
  <conditionalFormatting sqref="D12:D28">
    <cfRule type="cellIs" dxfId="502" priority="522" stopIfTrue="1" operator="equal">
      <formula>"CW 2130-R11"</formula>
    </cfRule>
    <cfRule type="cellIs" dxfId="501" priority="523" stopIfTrue="1" operator="equal">
      <formula>"CW 3120-R2"</formula>
    </cfRule>
    <cfRule type="cellIs" dxfId="500" priority="524" stopIfTrue="1" operator="equal">
      <formula>"CW 3240-R7"</formula>
    </cfRule>
  </conditionalFormatting>
  <conditionalFormatting sqref="D154">
    <cfRule type="cellIs" dxfId="499" priority="492" stopIfTrue="1" operator="equal">
      <formula>"CW 2130-R11"</formula>
    </cfRule>
    <cfRule type="cellIs" dxfId="498" priority="493" stopIfTrue="1" operator="equal">
      <formula>"CW 3120-R2"</formula>
    </cfRule>
    <cfRule type="cellIs" dxfId="497" priority="494" stopIfTrue="1" operator="equal">
      <formula>"CW 3240-R7"</formula>
    </cfRule>
  </conditionalFormatting>
  <conditionalFormatting sqref="D34">
    <cfRule type="cellIs" dxfId="496" priority="501" stopIfTrue="1" operator="equal">
      <formula>"CW 2130-R11"</formula>
    </cfRule>
    <cfRule type="cellIs" dxfId="495" priority="502" stopIfTrue="1" operator="equal">
      <formula>"CW 3120-R2"</formula>
    </cfRule>
    <cfRule type="cellIs" dxfId="494" priority="503" stopIfTrue="1" operator="equal">
      <formula>"CW 3240-R7"</formula>
    </cfRule>
  </conditionalFormatting>
  <conditionalFormatting sqref="D33">
    <cfRule type="cellIs" dxfId="493" priority="498" stopIfTrue="1" operator="equal">
      <formula>"CW 2130-R11"</formula>
    </cfRule>
    <cfRule type="cellIs" dxfId="492" priority="499" stopIfTrue="1" operator="equal">
      <formula>"CW 3120-R2"</formula>
    </cfRule>
    <cfRule type="cellIs" dxfId="491" priority="500" stopIfTrue="1" operator="equal">
      <formula>"CW 3240-R7"</formula>
    </cfRule>
  </conditionalFormatting>
  <conditionalFormatting sqref="D81">
    <cfRule type="cellIs" dxfId="490" priority="489" stopIfTrue="1" operator="equal">
      <formula>"CW 2130-R11"</formula>
    </cfRule>
    <cfRule type="cellIs" dxfId="489" priority="490" stopIfTrue="1" operator="equal">
      <formula>"CW 3120-R2"</formula>
    </cfRule>
    <cfRule type="cellIs" dxfId="488" priority="491" stopIfTrue="1" operator="equal">
      <formula>"CW 3240-R7"</formula>
    </cfRule>
  </conditionalFormatting>
  <conditionalFormatting sqref="D97">
    <cfRule type="cellIs" dxfId="487" priority="459" stopIfTrue="1" operator="equal">
      <formula>"CW 2130-R11"</formula>
    </cfRule>
    <cfRule type="cellIs" dxfId="486" priority="460" stopIfTrue="1" operator="equal">
      <formula>"CW 3120-R2"</formula>
    </cfRule>
    <cfRule type="cellIs" dxfId="485" priority="461" stopIfTrue="1" operator="equal">
      <formula>"CW 3240-R7"</formula>
    </cfRule>
  </conditionalFormatting>
  <conditionalFormatting sqref="D89">
    <cfRule type="cellIs" dxfId="484" priority="477" stopIfTrue="1" operator="equal">
      <formula>"CW 2130-R11"</formula>
    </cfRule>
    <cfRule type="cellIs" dxfId="483" priority="478" stopIfTrue="1" operator="equal">
      <formula>"CW 3120-R2"</formula>
    </cfRule>
    <cfRule type="cellIs" dxfId="482" priority="479" stopIfTrue="1" operator="equal">
      <formula>"CW 3240-R7"</formula>
    </cfRule>
  </conditionalFormatting>
  <conditionalFormatting sqref="D90">
    <cfRule type="cellIs" dxfId="481" priority="474" stopIfTrue="1" operator="equal">
      <formula>"CW 2130-R11"</formula>
    </cfRule>
    <cfRule type="cellIs" dxfId="480" priority="475" stopIfTrue="1" operator="equal">
      <formula>"CW 3120-R2"</formula>
    </cfRule>
    <cfRule type="cellIs" dxfId="479" priority="476" stopIfTrue="1" operator="equal">
      <formula>"CW 3240-R7"</formula>
    </cfRule>
  </conditionalFormatting>
  <conditionalFormatting sqref="D93">
    <cfRule type="cellIs" dxfId="478" priority="468" stopIfTrue="1" operator="equal">
      <formula>"CW 2130-R11"</formula>
    </cfRule>
    <cfRule type="cellIs" dxfId="477" priority="469" stopIfTrue="1" operator="equal">
      <formula>"CW 3120-R2"</formula>
    </cfRule>
    <cfRule type="cellIs" dxfId="476" priority="470" stopIfTrue="1" operator="equal">
      <formula>"CW 3240-R7"</formula>
    </cfRule>
  </conditionalFormatting>
  <conditionalFormatting sqref="D96">
    <cfRule type="cellIs" dxfId="475" priority="462" stopIfTrue="1" operator="equal">
      <formula>"CW 2130-R11"</formula>
    </cfRule>
    <cfRule type="cellIs" dxfId="474" priority="463" stopIfTrue="1" operator="equal">
      <formula>"CW 3120-R2"</formula>
    </cfRule>
    <cfRule type="cellIs" dxfId="473" priority="464" stopIfTrue="1" operator="equal">
      <formula>"CW 3240-R7"</formula>
    </cfRule>
  </conditionalFormatting>
  <conditionalFormatting sqref="D101:D105">
    <cfRule type="cellIs" dxfId="472" priority="453" stopIfTrue="1" operator="equal">
      <formula>"CW 2130-R11"</formula>
    </cfRule>
    <cfRule type="cellIs" dxfId="471" priority="454" stopIfTrue="1" operator="equal">
      <formula>"CW 3120-R2"</formula>
    </cfRule>
    <cfRule type="cellIs" dxfId="470" priority="455" stopIfTrue="1" operator="equal">
      <formula>"CW 3240-R7"</formula>
    </cfRule>
  </conditionalFormatting>
  <conditionalFormatting sqref="D87">
    <cfRule type="cellIs" dxfId="469" priority="480" stopIfTrue="1" operator="equal">
      <formula>"CW 2130-R11"</formula>
    </cfRule>
    <cfRule type="cellIs" dxfId="468" priority="481" stopIfTrue="1" operator="equal">
      <formula>"CW 3120-R2"</formula>
    </cfRule>
    <cfRule type="cellIs" dxfId="467" priority="482" stopIfTrue="1" operator="equal">
      <formula>"CW 3240-R7"</formula>
    </cfRule>
  </conditionalFormatting>
  <conditionalFormatting sqref="D125:D126">
    <cfRule type="cellIs" dxfId="466" priority="427" stopIfTrue="1" operator="equal">
      <formula>"CW 2130-R11"</formula>
    </cfRule>
    <cfRule type="cellIs" dxfId="465" priority="428" stopIfTrue="1" operator="equal">
      <formula>"CW 3120-R2"</formula>
    </cfRule>
    <cfRule type="cellIs" dxfId="464" priority="429" stopIfTrue="1" operator="equal">
      <formula>"CW 3240-R7"</formula>
    </cfRule>
  </conditionalFormatting>
  <conditionalFormatting sqref="D83">
    <cfRule type="cellIs" dxfId="463" priority="486" stopIfTrue="1" operator="equal">
      <formula>"CW 2130-R11"</formula>
    </cfRule>
    <cfRule type="cellIs" dxfId="462" priority="487" stopIfTrue="1" operator="equal">
      <formula>"CW 3120-R2"</formula>
    </cfRule>
    <cfRule type="cellIs" dxfId="461" priority="488" stopIfTrue="1" operator="equal">
      <formula>"CW 3240-R7"</formula>
    </cfRule>
  </conditionalFormatting>
  <conditionalFormatting sqref="D84 D86">
    <cfRule type="cellIs" dxfId="460" priority="483" stopIfTrue="1" operator="equal">
      <formula>"CW 2130-R11"</formula>
    </cfRule>
    <cfRule type="cellIs" dxfId="459" priority="484" stopIfTrue="1" operator="equal">
      <formula>"CW 3120-R2"</formula>
    </cfRule>
    <cfRule type="cellIs" dxfId="458" priority="485" stopIfTrue="1" operator="equal">
      <formula>"CW 3240-R7"</formula>
    </cfRule>
  </conditionalFormatting>
  <conditionalFormatting sqref="D91">
    <cfRule type="cellIs" dxfId="457" priority="471" stopIfTrue="1" operator="equal">
      <formula>"CW 2130-R11"</formula>
    </cfRule>
    <cfRule type="cellIs" dxfId="456" priority="472" stopIfTrue="1" operator="equal">
      <formula>"CW 3120-R2"</formula>
    </cfRule>
    <cfRule type="cellIs" dxfId="455" priority="473" stopIfTrue="1" operator="equal">
      <formula>"CW 3240-R7"</formula>
    </cfRule>
  </conditionalFormatting>
  <conditionalFormatting sqref="D94">
    <cfRule type="cellIs" dxfId="454" priority="465" stopIfTrue="1" operator="equal">
      <formula>"CW 2130-R11"</formula>
    </cfRule>
    <cfRule type="cellIs" dxfId="453" priority="466" stopIfTrue="1" operator="equal">
      <formula>"CW 3120-R2"</formula>
    </cfRule>
    <cfRule type="cellIs" dxfId="452" priority="467" stopIfTrue="1" operator="equal">
      <formula>"CW 3240-R7"</formula>
    </cfRule>
  </conditionalFormatting>
  <conditionalFormatting sqref="D98:D100">
    <cfRule type="cellIs" dxfId="451" priority="456" stopIfTrue="1" operator="equal">
      <formula>"CW 2130-R11"</formula>
    </cfRule>
    <cfRule type="cellIs" dxfId="450" priority="457" stopIfTrue="1" operator="equal">
      <formula>"CW 3120-R2"</formula>
    </cfRule>
    <cfRule type="cellIs" dxfId="449" priority="458" stopIfTrue="1" operator="equal">
      <formula>"CW 3240-R7"</formula>
    </cfRule>
  </conditionalFormatting>
  <conditionalFormatting sqref="D137:D138">
    <cfRule type="cellIs" dxfId="448" priority="420" stopIfTrue="1" operator="equal">
      <formula>"CW 2130-R11"</formula>
    </cfRule>
    <cfRule type="cellIs" dxfId="447" priority="421" stopIfTrue="1" operator="equal">
      <formula>"CW 3120-R2"</formula>
    </cfRule>
    <cfRule type="cellIs" dxfId="446" priority="422" stopIfTrue="1" operator="equal">
      <formula>"CW 3240-R7"</formula>
    </cfRule>
  </conditionalFormatting>
  <conditionalFormatting sqref="D146:D147">
    <cfRule type="cellIs" dxfId="445" priority="404" stopIfTrue="1" operator="equal">
      <formula>"CW 2130-R11"</formula>
    </cfRule>
    <cfRule type="cellIs" dxfId="444" priority="405" stopIfTrue="1" operator="equal">
      <formula>"CW 3120-R2"</formula>
    </cfRule>
    <cfRule type="cellIs" dxfId="443" priority="406" stopIfTrue="1" operator="equal">
      <formula>"CW 3240-R7"</formula>
    </cfRule>
  </conditionalFormatting>
  <conditionalFormatting sqref="D143">
    <cfRule type="cellIs" dxfId="442" priority="410" stopIfTrue="1" operator="equal">
      <formula>"CW 2130-R11"</formula>
    </cfRule>
    <cfRule type="cellIs" dxfId="441" priority="411" stopIfTrue="1" operator="equal">
      <formula>"CW 3120-R2"</formula>
    </cfRule>
    <cfRule type="cellIs" dxfId="440" priority="412" stopIfTrue="1" operator="equal">
      <formula>"CW 3240-R7"</formula>
    </cfRule>
  </conditionalFormatting>
  <conditionalFormatting sqref="D144">
    <cfRule type="cellIs" dxfId="439" priority="407" stopIfTrue="1" operator="equal">
      <formula>"CW 2130-R11"</formula>
    </cfRule>
    <cfRule type="cellIs" dxfId="438" priority="408" stopIfTrue="1" operator="equal">
      <formula>"CW 3120-R2"</formula>
    </cfRule>
    <cfRule type="cellIs" dxfId="437" priority="409" stopIfTrue="1" operator="equal">
      <formula>"CW 3240-R7"</formula>
    </cfRule>
  </conditionalFormatting>
  <conditionalFormatting sqref="D148">
    <cfRule type="cellIs" dxfId="436" priority="401" stopIfTrue="1" operator="equal">
      <formula>"CW 2130-R11"</formula>
    </cfRule>
    <cfRule type="cellIs" dxfId="435" priority="402" stopIfTrue="1" operator="equal">
      <formula>"CW 3120-R2"</formula>
    </cfRule>
    <cfRule type="cellIs" dxfId="434" priority="403" stopIfTrue="1" operator="equal">
      <formula>"CW 3240-R7"</formula>
    </cfRule>
  </conditionalFormatting>
  <conditionalFormatting sqref="D150:D152">
    <cfRule type="cellIs" dxfId="433" priority="398" stopIfTrue="1" operator="equal">
      <formula>"CW 2130-R11"</formula>
    </cfRule>
    <cfRule type="cellIs" dxfId="432" priority="399" stopIfTrue="1" operator="equal">
      <formula>"CW 3120-R2"</formula>
    </cfRule>
    <cfRule type="cellIs" dxfId="431" priority="400" stopIfTrue="1" operator="equal">
      <formula>"CW 3240-R7"</formula>
    </cfRule>
  </conditionalFormatting>
  <conditionalFormatting sqref="D110 D120 D215:D216">
    <cfRule type="cellIs" dxfId="430" priority="451" stopIfTrue="1" operator="equal">
      <formula>"CW 3120-R2"</formula>
    </cfRule>
    <cfRule type="cellIs" dxfId="429" priority="452" stopIfTrue="1" operator="equal">
      <formula>"CW 3240-R7"</formula>
    </cfRule>
  </conditionalFormatting>
  <conditionalFormatting sqref="D111">
    <cfRule type="cellIs" dxfId="428" priority="448" stopIfTrue="1" operator="equal">
      <formula>"CW 2130-R11"</formula>
    </cfRule>
    <cfRule type="cellIs" dxfId="427" priority="449" stopIfTrue="1" operator="equal">
      <formula>"CW 3120-R2"</formula>
    </cfRule>
    <cfRule type="cellIs" dxfId="426" priority="450" stopIfTrue="1" operator="equal">
      <formula>"CW 3240-R7"</formula>
    </cfRule>
  </conditionalFormatting>
  <conditionalFormatting sqref="D113">
    <cfRule type="cellIs" dxfId="425" priority="445" stopIfTrue="1" operator="equal">
      <formula>"CW 2130-R11"</formula>
    </cfRule>
    <cfRule type="cellIs" dxfId="424" priority="446" stopIfTrue="1" operator="equal">
      <formula>"CW 3120-R2"</formula>
    </cfRule>
    <cfRule type="cellIs" dxfId="423" priority="447" stopIfTrue="1" operator="equal">
      <formula>"CW 3240-R7"</formula>
    </cfRule>
  </conditionalFormatting>
  <conditionalFormatting sqref="D114 D116:D117">
    <cfRule type="cellIs" dxfId="422" priority="443" stopIfTrue="1" operator="equal">
      <formula>"CW 3120-R2"</formula>
    </cfRule>
    <cfRule type="cellIs" dxfId="421" priority="444" stopIfTrue="1" operator="equal">
      <formula>"CW 3240-R7"</formula>
    </cfRule>
  </conditionalFormatting>
  <conditionalFormatting sqref="D115">
    <cfRule type="cellIs" dxfId="420" priority="441" stopIfTrue="1" operator="equal">
      <formula>"CW 3120-R2"</formula>
    </cfRule>
    <cfRule type="cellIs" dxfId="419" priority="442" stopIfTrue="1" operator="equal">
      <formula>"CW 3240-R7"</formula>
    </cfRule>
  </conditionalFormatting>
  <conditionalFormatting sqref="D118">
    <cfRule type="cellIs" dxfId="418" priority="439" stopIfTrue="1" operator="equal">
      <formula>"CW 3120-R2"</formula>
    </cfRule>
    <cfRule type="cellIs" dxfId="417" priority="440" stopIfTrue="1" operator="equal">
      <formula>"CW 3240-R7"</formula>
    </cfRule>
  </conditionalFormatting>
  <conditionalFormatting sqref="D119">
    <cfRule type="cellIs" dxfId="416" priority="437" stopIfTrue="1" operator="equal">
      <formula>"CW 3120-R2"</formula>
    </cfRule>
    <cfRule type="cellIs" dxfId="415" priority="438" stopIfTrue="1" operator="equal">
      <formula>"CW 3240-R7"</formula>
    </cfRule>
  </conditionalFormatting>
  <conditionalFormatting sqref="D122:D123">
    <cfRule type="cellIs" dxfId="414" priority="434" stopIfTrue="1" operator="equal">
      <formula>"CW 2130-R11"</formula>
    </cfRule>
    <cfRule type="cellIs" dxfId="413" priority="435" stopIfTrue="1" operator="equal">
      <formula>"CW 3120-R2"</formula>
    </cfRule>
    <cfRule type="cellIs" dxfId="412" priority="436" stopIfTrue="1" operator="equal">
      <formula>"CW 3240-R7"</formula>
    </cfRule>
  </conditionalFormatting>
  <conditionalFormatting sqref="D141">
    <cfRule type="cellIs" dxfId="411" priority="415" stopIfTrue="1" operator="equal">
      <formula>"CW 2130-R11"</formula>
    </cfRule>
    <cfRule type="cellIs" dxfId="410" priority="416" stopIfTrue="1" operator="equal">
      <formula>"CW 3120-R2"</formula>
    </cfRule>
    <cfRule type="cellIs" dxfId="409" priority="417" stopIfTrue="1" operator="equal">
      <formula>"CW 3240-R7"</formula>
    </cfRule>
  </conditionalFormatting>
  <conditionalFormatting sqref="D121">
    <cfRule type="cellIs" dxfId="408" priority="432" stopIfTrue="1" operator="equal">
      <formula>"CW 3120-R2"</formula>
    </cfRule>
    <cfRule type="cellIs" dxfId="407" priority="433" stopIfTrue="1" operator="equal">
      <formula>"CW 3240-R7"</formula>
    </cfRule>
  </conditionalFormatting>
  <conditionalFormatting sqref="D124">
    <cfRule type="cellIs" dxfId="406" priority="430" stopIfTrue="1" operator="equal">
      <formula>"CW 3120-R2"</formula>
    </cfRule>
    <cfRule type="cellIs" dxfId="405" priority="431" stopIfTrue="1" operator="equal">
      <formula>"CW 3240-R7"</formula>
    </cfRule>
  </conditionalFormatting>
  <conditionalFormatting sqref="D132:D133">
    <cfRule type="cellIs" dxfId="404" priority="425" stopIfTrue="1" operator="equal">
      <formula>"CW 3120-R2"</formula>
    </cfRule>
    <cfRule type="cellIs" dxfId="403" priority="426" stopIfTrue="1" operator="equal">
      <formula>"CW 3240-R7"</formula>
    </cfRule>
  </conditionalFormatting>
  <conditionalFormatting sqref="D136">
    <cfRule type="cellIs" dxfId="402" priority="423" stopIfTrue="1" operator="equal">
      <formula>"CW 2130-R11"</formula>
    </cfRule>
    <cfRule type="cellIs" dxfId="401" priority="424" stopIfTrue="1" operator="equal">
      <formula>"CW 3240-R7"</formula>
    </cfRule>
  </conditionalFormatting>
  <conditionalFormatting sqref="D134:D135">
    <cfRule type="cellIs" dxfId="400" priority="418" stopIfTrue="1" operator="equal">
      <formula>"CW 3120-R2"</formula>
    </cfRule>
    <cfRule type="cellIs" dxfId="399" priority="419" stopIfTrue="1" operator="equal">
      <formula>"CW 3240-R7"</formula>
    </cfRule>
  </conditionalFormatting>
  <conditionalFormatting sqref="D142">
    <cfRule type="cellIs" dxfId="398" priority="413" stopIfTrue="1" operator="equal">
      <formula>"CW 3120-R2"</formula>
    </cfRule>
    <cfRule type="cellIs" dxfId="397" priority="414" stopIfTrue="1" operator="equal">
      <formula>"CW 3240-R7"</formula>
    </cfRule>
  </conditionalFormatting>
  <conditionalFormatting sqref="D49:D58">
    <cfRule type="cellIs" dxfId="396" priority="395" stopIfTrue="1" operator="equal">
      <formula>"CW 2130-R11"</formula>
    </cfRule>
    <cfRule type="cellIs" dxfId="395" priority="396" stopIfTrue="1" operator="equal">
      <formula>"CW 3120-R2"</formula>
    </cfRule>
    <cfRule type="cellIs" dxfId="394" priority="397" stopIfTrue="1" operator="equal">
      <formula>"CW 3240-R7"</formula>
    </cfRule>
  </conditionalFormatting>
  <conditionalFormatting sqref="D75">
    <cfRule type="cellIs" dxfId="393" priority="392" stopIfTrue="1" operator="equal">
      <formula>"CW 2130-R11"</formula>
    </cfRule>
    <cfRule type="cellIs" dxfId="392" priority="393" stopIfTrue="1" operator="equal">
      <formula>"CW 3120-R2"</formula>
    </cfRule>
    <cfRule type="cellIs" dxfId="391" priority="394" stopIfTrue="1" operator="equal">
      <formula>"CW 3240-R7"</formula>
    </cfRule>
  </conditionalFormatting>
  <conditionalFormatting sqref="D76">
    <cfRule type="cellIs" dxfId="390" priority="389" stopIfTrue="1" operator="equal">
      <formula>"CW 2130-R11"</formula>
    </cfRule>
    <cfRule type="cellIs" dxfId="389" priority="390" stopIfTrue="1" operator="equal">
      <formula>"CW 3120-R2"</formula>
    </cfRule>
    <cfRule type="cellIs" dxfId="388" priority="391" stopIfTrue="1" operator="equal">
      <formula>"CW 3240-R7"</formula>
    </cfRule>
  </conditionalFormatting>
  <conditionalFormatting sqref="D77">
    <cfRule type="cellIs" dxfId="387" priority="386" stopIfTrue="1" operator="equal">
      <formula>"CW 2130-R11"</formula>
    </cfRule>
    <cfRule type="cellIs" dxfId="386" priority="387" stopIfTrue="1" operator="equal">
      <formula>"CW 3120-R2"</formula>
    </cfRule>
    <cfRule type="cellIs" dxfId="385" priority="388" stopIfTrue="1" operator="equal">
      <formula>"CW 3240-R7"</formula>
    </cfRule>
  </conditionalFormatting>
  <conditionalFormatting sqref="D78">
    <cfRule type="cellIs" dxfId="384" priority="383" stopIfTrue="1" operator="equal">
      <formula>"CW 2130-R11"</formula>
    </cfRule>
    <cfRule type="cellIs" dxfId="383" priority="384" stopIfTrue="1" operator="equal">
      <formula>"CW 3120-R2"</formula>
    </cfRule>
    <cfRule type="cellIs" dxfId="382" priority="385" stopIfTrue="1" operator="equal">
      <formula>"CW 3240-R7"</formula>
    </cfRule>
  </conditionalFormatting>
  <conditionalFormatting sqref="D88">
    <cfRule type="cellIs" dxfId="381" priority="380" stopIfTrue="1" operator="equal">
      <formula>"CW 2130-R11"</formula>
    </cfRule>
    <cfRule type="cellIs" dxfId="380" priority="381" stopIfTrue="1" operator="equal">
      <formula>"CW 3120-R2"</formula>
    </cfRule>
    <cfRule type="cellIs" dxfId="379" priority="382" stopIfTrue="1" operator="equal">
      <formula>"CW 3240-R7"</formula>
    </cfRule>
  </conditionalFormatting>
  <conditionalFormatting sqref="D92">
    <cfRule type="cellIs" dxfId="378" priority="374" stopIfTrue="1" operator="equal">
      <formula>"CW 2130-R11"</formula>
    </cfRule>
    <cfRule type="cellIs" dxfId="377" priority="375" stopIfTrue="1" operator="equal">
      <formula>"CW 3120-R2"</formula>
    </cfRule>
    <cfRule type="cellIs" dxfId="376" priority="376" stopIfTrue="1" operator="equal">
      <formula>"CW 3240-R7"</formula>
    </cfRule>
  </conditionalFormatting>
  <conditionalFormatting sqref="D95">
    <cfRule type="cellIs" dxfId="375" priority="371" stopIfTrue="1" operator="equal">
      <formula>"CW 2130-R11"</formula>
    </cfRule>
    <cfRule type="cellIs" dxfId="374" priority="372" stopIfTrue="1" operator="equal">
      <formula>"CW 3120-R2"</formula>
    </cfRule>
    <cfRule type="cellIs" dxfId="373" priority="373" stopIfTrue="1" operator="equal">
      <formula>"CW 3240-R7"</formula>
    </cfRule>
  </conditionalFormatting>
  <conditionalFormatting sqref="D85">
    <cfRule type="cellIs" dxfId="372" priority="377" stopIfTrue="1" operator="equal">
      <formula>"CW 2130-R11"</formula>
    </cfRule>
    <cfRule type="cellIs" dxfId="371" priority="378" stopIfTrue="1" operator="equal">
      <formula>"CW 3120-R2"</formula>
    </cfRule>
    <cfRule type="cellIs" dxfId="370" priority="379" stopIfTrue="1" operator="equal">
      <formula>"CW 3240-R7"</formula>
    </cfRule>
  </conditionalFormatting>
  <conditionalFormatting sqref="D106">
    <cfRule type="cellIs" dxfId="369" priority="368" stopIfTrue="1" operator="equal">
      <formula>"CW 2130-R11"</formula>
    </cfRule>
    <cfRule type="cellIs" dxfId="368" priority="369" stopIfTrue="1" operator="equal">
      <formula>"CW 3120-R2"</formula>
    </cfRule>
    <cfRule type="cellIs" dxfId="367" priority="370" stopIfTrue="1" operator="equal">
      <formula>"CW 3240-R7"</formula>
    </cfRule>
  </conditionalFormatting>
  <conditionalFormatting sqref="D107:D108">
    <cfRule type="cellIs" dxfId="366" priority="365" stopIfTrue="1" operator="equal">
      <formula>"CW 2130-R11"</formula>
    </cfRule>
    <cfRule type="cellIs" dxfId="365" priority="366" stopIfTrue="1" operator="equal">
      <formula>"CW 3120-R2"</formula>
    </cfRule>
    <cfRule type="cellIs" dxfId="364" priority="367" stopIfTrue="1" operator="equal">
      <formula>"CW 3240-R7"</formula>
    </cfRule>
  </conditionalFormatting>
  <conditionalFormatting sqref="D79:D80">
    <cfRule type="cellIs" dxfId="363" priority="362" stopIfTrue="1" operator="equal">
      <formula>"CW 2130-R11"</formula>
    </cfRule>
    <cfRule type="cellIs" dxfId="362" priority="363" stopIfTrue="1" operator="equal">
      <formula>"CW 3120-R2"</formula>
    </cfRule>
    <cfRule type="cellIs" dxfId="361" priority="364" stopIfTrue="1" operator="equal">
      <formula>"CW 3240-R7"</formula>
    </cfRule>
  </conditionalFormatting>
  <conditionalFormatting sqref="D112">
    <cfRule type="cellIs" dxfId="360" priority="359" stopIfTrue="1" operator="equal">
      <formula>"CW 2130-R11"</formula>
    </cfRule>
    <cfRule type="cellIs" dxfId="359" priority="360" stopIfTrue="1" operator="equal">
      <formula>"CW 3120-R2"</formula>
    </cfRule>
    <cfRule type="cellIs" dxfId="358" priority="361" stopIfTrue="1" operator="equal">
      <formula>"CW 3240-R7"</formula>
    </cfRule>
  </conditionalFormatting>
  <conditionalFormatting sqref="D128">
    <cfRule type="cellIs" dxfId="357" priority="356" stopIfTrue="1" operator="equal">
      <formula>"CW 2130-R11"</formula>
    </cfRule>
    <cfRule type="cellIs" dxfId="356" priority="357" stopIfTrue="1" operator="equal">
      <formula>"CW 3120-R2"</formula>
    </cfRule>
    <cfRule type="cellIs" dxfId="355" priority="358" stopIfTrue="1" operator="equal">
      <formula>"CW 3240-R7"</formula>
    </cfRule>
  </conditionalFormatting>
  <conditionalFormatting sqref="D127">
    <cfRule type="cellIs" dxfId="354" priority="353" stopIfTrue="1" operator="equal">
      <formula>"CW 2130-R11"</formula>
    </cfRule>
    <cfRule type="cellIs" dxfId="353" priority="354" stopIfTrue="1" operator="equal">
      <formula>"CW 3120-R2"</formula>
    </cfRule>
    <cfRule type="cellIs" dxfId="352" priority="355" stopIfTrue="1" operator="equal">
      <formula>"CW 3240-R7"</formula>
    </cfRule>
  </conditionalFormatting>
  <conditionalFormatting sqref="D139">
    <cfRule type="cellIs" dxfId="351" priority="350" stopIfTrue="1" operator="equal">
      <formula>"CW 2130-R11"</formula>
    </cfRule>
    <cfRule type="cellIs" dxfId="350" priority="351" stopIfTrue="1" operator="equal">
      <formula>"CW 3120-R2"</formula>
    </cfRule>
    <cfRule type="cellIs" dxfId="349" priority="352" stopIfTrue="1" operator="equal">
      <formula>"CW 3240-R7"</formula>
    </cfRule>
  </conditionalFormatting>
  <conditionalFormatting sqref="D129:D130">
    <cfRule type="cellIs" dxfId="348" priority="347" stopIfTrue="1" operator="equal">
      <formula>"CW 2130-R11"</formula>
    </cfRule>
    <cfRule type="cellIs" dxfId="347" priority="348" stopIfTrue="1" operator="equal">
      <formula>"CW 3120-R2"</formula>
    </cfRule>
    <cfRule type="cellIs" dxfId="346" priority="349" stopIfTrue="1" operator="equal">
      <formula>"CW 3240-R7"</formula>
    </cfRule>
  </conditionalFormatting>
  <conditionalFormatting sqref="D131">
    <cfRule type="cellIs" dxfId="345" priority="344" stopIfTrue="1" operator="equal">
      <formula>"CW 2130-R11"</formula>
    </cfRule>
    <cfRule type="cellIs" dxfId="344" priority="345" stopIfTrue="1" operator="equal">
      <formula>"CW 3120-R2"</formula>
    </cfRule>
    <cfRule type="cellIs" dxfId="343" priority="346" stopIfTrue="1" operator="equal">
      <formula>"CW 3240-R7"</formula>
    </cfRule>
  </conditionalFormatting>
  <conditionalFormatting sqref="D199:D201">
    <cfRule type="cellIs" dxfId="342" priority="326" stopIfTrue="1" operator="equal">
      <formula>"CW 2130-R11"</formula>
    </cfRule>
    <cfRule type="cellIs" dxfId="341" priority="327" stopIfTrue="1" operator="equal">
      <formula>"CW 3120-R2"</formula>
    </cfRule>
    <cfRule type="cellIs" dxfId="340" priority="328" stopIfTrue="1" operator="equal">
      <formula>"CW 3240-R7"</formula>
    </cfRule>
  </conditionalFormatting>
  <conditionalFormatting sqref="D201">
    <cfRule type="cellIs" dxfId="339" priority="341" stopIfTrue="1" operator="equal">
      <formula>"CW 2130-R11"</formula>
    </cfRule>
    <cfRule type="cellIs" dxfId="338" priority="342" stopIfTrue="1" operator="equal">
      <formula>"CW 3120-R2"</formula>
    </cfRule>
    <cfRule type="cellIs" dxfId="337" priority="343" stopIfTrue="1" operator="equal">
      <formula>"CW 3240-R7"</formula>
    </cfRule>
  </conditionalFormatting>
  <conditionalFormatting sqref="D199">
    <cfRule type="cellIs" dxfId="336" priority="338" stopIfTrue="1" operator="equal">
      <formula>"CW 2130-R11"</formula>
    </cfRule>
    <cfRule type="cellIs" dxfId="335" priority="339" stopIfTrue="1" operator="equal">
      <formula>"CW 3120-R2"</formula>
    </cfRule>
    <cfRule type="cellIs" dxfId="334" priority="340" stopIfTrue="1" operator="equal">
      <formula>"CW 3240-R7"</formula>
    </cfRule>
  </conditionalFormatting>
  <conditionalFormatting sqref="D200">
    <cfRule type="cellIs" dxfId="333" priority="335" stopIfTrue="1" operator="equal">
      <formula>"CW 2130-R11"</formula>
    </cfRule>
    <cfRule type="cellIs" dxfId="332" priority="336" stopIfTrue="1" operator="equal">
      <formula>"CW 3120-R2"</formula>
    </cfRule>
    <cfRule type="cellIs" dxfId="331" priority="337" stopIfTrue="1" operator="equal">
      <formula>"CW 3240-R7"</formula>
    </cfRule>
  </conditionalFormatting>
  <conditionalFormatting sqref="D252:D253">
    <cfRule type="cellIs" dxfId="330" priority="276" stopIfTrue="1" operator="equal">
      <formula>"CW 2130-R11"</formula>
    </cfRule>
    <cfRule type="cellIs" dxfId="329" priority="277" stopIfTrue="1" operator="equal">
      <formula>"CW 3120-R2"</formula>
    </cfRule>
    <cfRule type="cellIs" dxfId="328" priority="278" stopIfTrue="1" operator="equal">
      <formula>"CW 3240-R7"</formula>
    </cfRule>
  </conditionalFormatting>
  <conditionalFormatting sqref="D202">
    <cfRule type="cellIs" dxfId="327" priority="323" stopIfTrue="1" operator="equal">
      <formula>"CW 2130-R11"</formula>
    </cfRule>
    <cfRule type="cellIs" dxfId="326" priority="324" stopIfTrue="1" operator="equal">
      <formula>"CW 3120-R2"</formula>
    </cfRule>
    <cfRule type="cellIs" dxfId="325" priority="325" stopIfTrue="1" operator="equal">
      <formula>"CW 3240-R7"</formula>
    </cfRule>
  </conditionalFormatting>
  <conditionalFormatting sqref="D204">
    <cfRule type="cellIs" dxfId="324" priority="320" stopIfTrue="1" operator="equal">
      <formula>"CW 2130-R11"</formula>
    </cfRule>
    <cfRule type="cellIs" dxfId="323" priority="321" stopIfTrue="1" operator="equal">
      <formula>"CW 3120-R2"</formula>
    </cfRule>
    <cfRule type="cellIs" dxfId="322" priority="322" stopIfTrue="1" operator="equal">
      <formula>"CW 3240-R7"</formula>
    </cfRule>
  </conditionalFormatting>
  <conditionalFormatting sqref="D205">
    <cfRule type="cellIs" dxfId="321" priority="317" stopIfTrue="1" operator="equal">
      <formula>"CW 2130-R11"</formula>
    </cfRule>
    <cfRule type="cellIs" dxfId="320" priority="318" stopIfTrue="1" operator="equal">
      <formula>"CW 3120-R2"</formula>
    </cfRule>
    <cfRule type="cellIs" dxfId="319" priority="319" stopIfTrue="1" operator="equal">
      <formula>"CW 3240-R7"</formula>
    </cfRule>
  </conditionalFormatting>
  <conditionalFormatting sqref="D158:D159">
    <cfRule type="cellIs" dxfId="318" priority="332" stopIfTrue="1" operator="equal">
      <formula>"CW 2130-R11"</formula>
    </cfRule>
    <cfRule type="cellIs" dxfId="317" priority="333" stopIfTrue="1" operator="equal">
      <formula>"CW 3120-R2"</formula>
    </cfRule>
    <cfRule type="cellIs" dxfId="316" priority="334" stopIfTrue="1" operator="equal">
      <formula>"CW 3240-R7"</formula>
    </cfRule>
  </conditionalFormatting>
  <conditionalFormatting sqref="D202">
    <cfRule type="cellIs" dxfId="315" priority="329" stopIfTrue="1" operator="equal">
      <formula>"CW 2130-R11"</formula>
    </cfRule>
    <cfRule type="cellIs" dxfId="314" priority="330" stopIfTrue="1" operator="equal">
      <formula>"CW 3120-R2"</formula>
    </cfRule>
    <cfRule type="cellIs" dxfId="313" priority="331" stopIfTrue="1" operator="equal">
      <formula>"CW 3240-R7"</formula>
    </cfRule>
  </conditionalFormatting>
  <conditionalFormatting sqref="D203:D205">
    <cfRule type="cellIs" dxfId="312" priority="311" stopIfTrue="1" operator="equal">
      <formula>"CW 2130-R11"</formula>
    </cfRule>
    <cfRule type="cellIs" dxfId="311" priority="312" stopIfTrue="1" operator="equal">
      <formula>"CW 3120-R2"</formula>
    </cfRule>
    <cfRule type="cellIs" dxfId="310" priority="313" stopIfTrue="1" operator="equal">
      <formula>"CW 3240-R7"</formula>
    </cfRule>
  </conditionalFormatting>
  <conditionalFormatting sqref="D203">
    <cfRule type="cellIs" dxfId="309" priority="314" stopIfTrue="1" operator="equal">
      <formula>"CW 2130-R11"</formula>
    </cfRule>
    <cfRule type="cellIs" dxfId="308" priority="315" stopIfTrue="1" operator="equal">
      <formula>"CW 3120-R2"</formula>
    </cfRule>
    <cfRule type="cellIs" dxfId="307" priority="316" stopIfTrue="1" operator="equal">
      <formula>"CW 3240-R7"</formula>
    </cfRule>
  </conditionalFormatting>
  <conditionalFormatting sqref="D206">
    <cfRule type="cellIs" dxfId="306" priority="305" stopIfTrue="1" operator="equal">
      <formula>"CW 2130-R11"</formula>
    </cfRule>
    <cfRule type="cellIs" dxfId="305" priority="306" stopIfTrue="1" operator="equal">
      <formula>"CW 3120-R2"</formula>
    </cfRule>
    <cfRule type="cellIs" dxfId="304" priority="307" stopIfTrue="1" operator="equal">
      <formula>"CW 3240-R7"</formula>
    </cfRule>
  </conditionalFormatting>
  <conditionalFormatting sqref="D206">
    <cfRule type="cellIs" dxfId="303" priority="308" stopIfTrue="1" operator="equal">
      <formula>"CW 2130-R11"</formula>
    </cfRule>
    <cfRule type="cellIs" dxfId="302" priority="309" stopIfTrue="1" operator="equal">
      <formula>"CW 3120-R2"</formula>
    </cfRule>
    <cfRule type="cellIs" dxfId="301" priority="310" stopIfTrue="1" operator="equal">
      <formula>"CW 3240-R7"</formula>
    </cfRule>
  </conditionalFormatting>
  <conditionalFormatting sqref="D208:D209">
    <cfRule type="cellIs" dxfId="300" priority="302" stopIfTrue="1" operator="equal">
      <formula>"CW 2130-R11"</formula>
    </cfRule>
    <cfRule type="cellIs" dxfId="299" priority="303" stopIfTrue="1" operator="equal">
      <formula>"CW 3120-R2"</formula>
    </cfRule>
    <cfRule type="cellIs" dxfId="298" priority="304" stopIfTrue="1" operator="equal">
      <formula>"CW 3240-R7"</formula>
    </cfRule>
  </conditionalFormatting>
  <conditionalFormatting sqref="D258:D260">
    <cfRule type="cellIs" dxfId="297" priority="299" stopIfTrue="1" operator="equal">
      <formula>"CW 2130-R11"</formula>
    </cfRule>
    <cfRule type="cellIs" dxfId="296" priority="300" stopIfTrue="1" operator="equal">
      <formula>"CW 3120-R2"</formula>
    </cfRule>
    <cfRule type="cellIs" dxfId="295" priority="301" stopIfTrue="1" operator="equal">
      <formula>"CW 3240-R7"</formula>
    </cfRule>
  </conditionalFormatting>
  <conditionalFormatting sqref="D249">
    <cfRule type="cellIs" dxfId="294" priority="288" stopIfTrue="1" operator="equal">
      <formula>"CW 2130-R11"</formula>
    </cfRule>
    <cfRule type="cellIs" dxfId="293" priority="289" stopIfTrue="1" operator="equal">
      <formula>"CW 3120-R2"</formula>
    </cfRule>
    <cfRule type="cellIs" dxfId="292" priority="290" stopIfTrue="1" operator="equal">
      <formula>"CW 3240-R7"</formula>
    </cfRule>
  </conditionalFormatting>
  <conditionalFormatting sqref="D180">
    <cfRule type="cellIs" dxfId="291" priority="252" stopIfTrue="1" operator="equal">
      <formula>"CW 2130-R11"</formula>
    </cfRule>
    <cfRule type="cellIs" dxfId="290" priority="253" stopIfTrue="1" operator="equal">
      <formula>"CW 3120-R2"</formula>
    </cfRule>
    <cfRule type="cellIs" dxfId="289" priority="254" stopIfTrue="1" operator="equal">
      <formula>"CW 3240-R7"</formula>
    </cfRule>
  </conditionalFormatting>
  <conditionalFormatting sqref="D254:D255">
    <cfRule type="cellIs" dxfId="288" priority="282" stopIfTrue="1" operator="equal">
      <formula>"CW 2130-R11"</formula>
    </cfRule>
    <cfRule type="cellIs" dxfId="287" priority="283" stopIfTrue="1" operator="equal">
      <formula>"CW 3120-R2"</formula>
    </cfRule>
    <cfRule type="cellIs" dxfId="286" priority="284" stopIfTrue="1" operator="equal">
      <formula>"CW 3240-R7"</formula>
    </cfRule>
  </conditionalFormatting>
  <conditionalFormatting sqref="D250">
    <cfRule type="cellIs" dxfId="285" priority="285" stopIfTrue="1" operator="equal">
      <formula>"CW 2130-R11"</formula>
    </cfRule>
    <cfRule type="cellIs" dxfId="284" priority="286" stopIfTrue="1" operator="equal">
      <formula>"CW 3120-R2"</formula>
    </cfRule>
    <cfRule type="cellIs" dxfId="283" priority="287" stopIfTrue="1" operator="equal">
      <formula>"CW 3240-R7"</formula>
    </cfRule>
  </conditionalFormatting>
  <conditionalFormatting sqref="D256">
    <cfRule type="cellIs" dxfId="282" priority="279" stopIfTrue="1" operator="equal">
      <formula>"CW 2130-R11"</formula>
    </cfRule>
    <cfRule type="cellIs" dxfId="281" priority="280" stopIfTrue="1" operator="equal">
      <formula>"CW 3120-R2"</formula>
    </cfRule>
    <cfRule type="cellIs" dxfId="280" priority="281" stopIfTrue="1" operator="equal">
      <formula>"CW 3240-R7"</formula>
    </cfRule>
  </conditionalFormatting>
  <conditionalFormatting sqref="D251">
    <cfRule type="cellIs" dxfId="279" priority="296" stopIfTrue="1" operator="equal">
      <formula>"CW 2130-R11"</formula>
    </cfRule>
    <cfRule type="cellIs" dxfId="278" priority="297" stopIfTrue="1" operator="equal">
      <formula>"CW 3120-R2"</formula>
    </cfRule>
    <cfRule type="cellIs" dxfId="277" priority="298" stopIfTrue="1" operator="equal">
      <formula>"CW 3240-R7"</formula>
    </cfRule>
  </conditionalFormatting>
  <conditionalFormatting sqref="D183">
    <cfRule type="cellIs" dxfId="276" priority="243" stopIfTrue="1" operator="equal">
      <formula>"CW 2130-R11"</formula>
    </cfRule>
    <cfRule type="cellIs" dxfId="275" priority="244" stopIfTrue="1" operator="equal">
      <formula>"CW 3120-R2"</formula>
    </cfRule>
    <cfRule type="cellIs" dxfId="274" priority="245" stopIfTrue="1" operator="equal">
      <formula>"CW 3240-R7"</formula>
    </cfRule>
  </conditionalFormatting>
  <conditionalFormatting sqref="D181">
    <cfRule type="cellIs" dxfId="273" priority="249" stopIfTrue="1" operator="equal">
      <formula>"CW 2130-R11"</formula>
    </cfRule>
    <cfRule type="cellIs" dxfId="272" priority="250" stopIfTrue="1" operator="equal">
      <formula>"CW 3120-R2"</formula>
    </cfRule>
    <cfRule type="cellIs" dxfId="271" priority="251" stopIfTrue="1" operator="equal">
      <formula>"CW 3240-R7"</formula>
    </cfRule>
  </conditionalFormatting>
  <conditionalFormatting sqref="D182">
    <cfRule type="cellIs" dxfId="270" priority="246" stopIfTrue="1" operator="equal">
      <formula>"CW 2130-R11"</formula>
    </cfRule>
    <cfRule type="cellIs" dxfId="269" priority="247" stopIfTrue="1" operator="equal">
      <formula>"CW 3120-R2"</formula>
    </cfRule>
    <cfRule type="cellIs" dxfId="268" priority="248" stopIfTrue="1" operator="equal">
      <formula>"CW 3240-R7"</formula>
    </cfRule>
  </conditionalFormatting>
  <conditionalFormatting sqref="D247">
    <cfRule type="cellIs" dxfId="267" priority="293" stopIfTrue="1" operator="equal">
      <formula>"CW 2130-R11"</formula>
    </cfRule>
    <cfRule type="cellIs" dxfId="266" priority="294" stopIfTrue="1" operator="equal">
      <formula>"CW 3120-R2"</formula>
    </cfRule>
    <cfRule type="cellIs" dxfId="265" priority="295" stopIfTrue="1" operator="equal">
      <formula>"CW 3240-R7"</formula>
    </cfRule>
  </conditionalFormatting>
  <conditionalFormatting sqref="D248">
    <cfRule type="cellIs" dxfId="264" priority="291" stopIfTrue="1" operator="equal">
      <formula>"CW 3120-R2"</formula>
    </cfRule>
    <cfRule type="cellIs" dxfId="263" priority="292" stopIfTrue="1" operator="equal">
      <formula>"CW 3240-R7"</formula>
    </cfRule>
  </conditionalFormatting>
  <conditionalFormatting sqref="D184:D186">
    <cfRule type="cellIs" dxfId="262" priority="240" stopIfTrue="1" operator="equal">
      <formula>"CW 2130-R11"</formula>
    </cfRule>
    <cfRule type="cellIs" dxfId="261" priority="241" stopIfTrue="1" operator="equal">
      <formula>"CW 3120-R2"</formula>
    </cfRule>
    <cfRule type="cellIs" dxfId="260" priority="242" stopIfTrue="1" operator="equal">
      <formula>"CW 3240-R7"</formula>
    </cfRule>
  </conditionalFormatting>
  <conditionalFormatting sqref="D167">
    <cfRule type="cellIs" dxfId="259" priority="270" stopIfTrue="1" operator="equal">
      <formula>"CW 2130-R11"</formula>
    </cfRule>
    <cfRule type="cellIs" dxfId="258" priority="271" stopIfTrue="1" operator="equal">
      <formula>"CW 3120-R2"</formula>
    </cfRule>
    <cfRule type="cellIs" dxfId="257" priority="272" stopIfTrue="1" operator="equal">
      <formula>"CW 3240-R7"</formula>
    </cfRule>
  </conditionalFormatting>
  <conditionalFormatting sqref="D166">
    <cfRule type="cellIs" dxfId="256" priority="273" stopIfTrue="1" operator="equal">
      <formula>"CW 2130-R11"</formula>
    </cfRule>
    <cfRule type="cellIs" dxfId="255" priority="274" stopIfTrue="1" operator="equal">
      <formula>"CW 3120-R2"</formula>
    </cfRule>
    <cfRule type="cellIs" dxfId="254" priority="275" stopIfTrue="1" operator="equal">
      <formula>"CW 3240-R7"</formula>
    </cfRule>
  </conditionalFormatting>
  <conditionalFormatting sqref="D168">
    <cfRule type="cellIs" dxfId="253" priority="267" stopIfTrue="1" operator="equal">
      <formula>"CW 2130-R11"</formula>
    </cfRule>
    <cfRule type="cellIs" dxfId="252" priority="268" stopIfTrue="1" operator="equal">
      <formula>"CW 3120-R2"</formula>
    </cfRule>
    <cfRule type="cellIs" dxfId="251" priority="269" stopIfTrue="1" operator="equal">
      <formula>"CW 3240-R7"</formula>
    </cfRule>
  </conditionalFormatting>
  <conditionalFormatting sqref="D169">
    <cfRule type="cellIs" dxfId="250" priority="264" stopIfTrue="1" operator="equal">
      <formula>"CW 2130-R11"</formula>
    </cfRule>
    <cfRule type="cellIs" dxfId="249" priority="265" stopIfTrue="1" operator="equal">
      <formula>"CW 3120-R2"</formula>
    </cfRule>
    <cfRule type="cellIs" dxfId="248" priority="266" stopIfTrue="1" operator="equal">
      <formula>"CW 3240-R7"</formula>
    </cfRule>
  </conditionalFormatting>
  <conditionalFormatting sqref="D178:D179">
    <cfRule type="cellIs" dxfId="247" priority="255" stopIfTrue="1" operator="equal">
      <formula>"CW 2130-R11"</formula>
    </cfRule>
    <cfRule type="cellIs" dxfId="246" priority="256" stopIfTrue="1" operator="equal">
      <formula>"CW 3120-R2"</formula>
    </cfRule>
    <cfRule type="cellIs" dxfId="245" priority="257" stopIfTrue="1" operator="equal">
      <formula>"CW 3240-R7"</formula>
    </cfRule>
  </conditionalFormatting>
  <conditionalFormatting sqref="D170">
    <cfRule type="cellIs" dxfId="244" priority="261" stopIfTrue="1" operator="equal">
      <formula>"CW 2130-R11"</formula>
    </cfRule>
    <cfRule type="cellIs" dxfId="243" priority="262" stopIfTrue="1" operator="equal">
      <formula>"CW 3120-R2"</formula>
    </cfRule>
    <cfRule type="cellIs" dxfId="242" priority="263" stopIfTrue="1" operator="equal">
      <formula>"CW 3240-R7"</formula>
    </cfRule>
  </conditionalFormatting>
  <conditionalFormatting sqref="D187">
    <cfRule type="cellIs" dxfId="241" priority="237" stopIfTrue="1" operator="equal">
      <formula>"CW 2130-R11"</formula>
    </cfRule>
    <cfRule type="cellIs" dxfId="240" priority="238" stopIfTrue="1" operator="equal">
      <formula>"CW 3120-R2"</formula>
    </cfRule>
    <cfRule type="cellIs" dxfId="239" priority="239" stopIfTrue="1" operator="equal">
      <formula>"CW 3240-R7"</formula>
    </cfRule>
  </conditionalFormatting>
  <conditionalFormatting sqref="D171:D174">
    <cfRule type="cellIs" dxfId="238" priority="258" stopIfTrue="1" operator="equal">
      <formula>"CW 2130-R11"</formula>
    </cfRule>
    <cfRule type="cellIs" dxfId="237" priority="259" stopIfTrue="1" operator="equal">
      <formula>"CW 3120-R2"</formula>
    </cfRule>
    <cfRule type="cellIs" dxfId="236" priority="260" stopIfTrue="1" operator="equal">
      <formula>"CW 3240-R7"</formula>
    </cfRule>
  </conditionalFormatting>
  <conditionalFormatting sqref="D189">
    <cfRule type="cellIs" dxfId="235" priority="231" stopIfTrue="1" operator="equal">
      <formula>"CW 2130-R11"</formula>
    </cfRule>
    <cfRule type="cellIs" dxfId="234" priority="232" stopIfTrue="1" operator="equal">
      <formula>"CW 3120-R2"</formula>
    </cfRule>
    <cfRule type="cellIs" dxfId="233" priority="233" stopIfTrue="1" operator="equal">
      <formula>"CW 3240-R7"</formula>
    </cfRule>
  </conditionalFormatting>
  <conditionalFormatting sqref="D188">
    <cfRule type="cellIs" dxfId="232" priority="234" stopIfTrue="1" operator="equal">
      <formula>"CW 2130-R11"</formula>
    </cfRule>
    <cfRule type="cellIs" dxfId="231" priority="235" stopIfTrue="1" operator="equal">
      <formula>"CW 3120-R2"</formula>
    </cfRule>
    <cfRule type="cellIs" dxfId="230" priority="236" stopIfTrue="1" operator="equal">
      <formula>"CW 3240-R7"</formula>
    </cfRule>
  </conditionalFormatting>
  <conditionalFormatting sqref="D197">
    <cfRule type="cellIs" dxfId="229" priority="228" stopIfTrue="1" operator="equal">
      <formula>"CW 2130-R11"</formula>
    </cfRule>
    <cfRule type="cellIs" dxfId="228" priority="229" stopIfTrue="1" operator="equal">
      <formula>"CW 3120-R2"</formula>
    </cfRule>
    <cfRule type="cellIs" dxfId="227" priority="230" stopIfTrue="1" operator="equal">
      <formula>"CW 3240-R7"</formula>
    </cfRule>
  </conditionalFormatting>
  <conditionalFormatting sqref="D212">
    <cfRule type="cellIs" dxfId="226" priority="223" stopIfTrue="1" operator="equal">
      <formula>"CW 2130-R11"</formula>
    </cfRule>
    <cfRule type="cellIs" dxfId="225" priority="224" stopIfTrue="1" operator="equal">
      <formula>"CW 3120-R2"</formula>
    </cfRule>
    <cfRule type="cellIs" dxfId="224" priority="225" stopIfTrue="1" operator="equal">
      <formula>"CW 3240-R7"</formula>
    </cfRule>
  </conditionalFormatting>
  <conditionalFormatting sqref="D234:D235">
    <cfRule type="cellIs" dxfId="223" priority="209" stopIfTrue="1" operator="equal">
      <formula>"CW 2130-R11"</formula>
    </cfRule>
    <cfRule type="cellIs" dxfId="222" priority="210" stopIfTrue="1" operator="equal">
      <formula>"CW 3120-R2"</formula>
    </cfRule>
    <cfRule type="cellIs" dxfId="221" priority="211" stopIfTrue="1" operator="equal">
      <formula>"CW 3240-R7"</formula>
    </cfRule>
  </conditionalFormatting>
  <conditionalFormatting sqref="D236">
    <cfRule type="cellIs" dxfId="220" priority="202" stopIfTrue="1" operator="equal">
      <formula>"CW 2130-R11"</formula>
    </cfRule>
    <cfRule type="cellIs" dxfId="219" priority="203" stopIfTrue="1" operator="equal">
      <formula>"CW 3120-R2"</formula>
    </cfRule>
    <cfRule type="cellIs" dxfId="218" priority="204" stopIfTrue="1" operator="equal">
      <formula>"CW 3240-R7"</formula>
    </cfRule>
  </conditionalFormatting>
  <conditionalFormatting sqref="D237:D238">
    <cfRule type="cellIs" dxfId="217" priority="199" stopIfTrue="1" operator="equal">
      <formula>"CW 2130-R11"</formula>
    </cfRule>
    <cfRule type="cellIs" dxfId="216" priority="200" stopIfTrue="1" operator="equal">
      <formula>"CW 3120-R2"</formula>
    </cfRule>
    <cfRule type="cellIs" dxfId="215" priority="201" stopIfTrue="1" operator="equal">
      <formula>"CW 3240-R7"</formula>
    </cfRule>
  </conditionalFormatting>
  <conditionalFormatting sqref="D239">
    <cfRule type="cellIs" dxfId="214" priority="196" stopIfTrue="1" operator="equal">
      <formula>"CW 2130-R11"</formula>
    </cfRule>
    <cfRule type="cellIs" dxfId="213" priority="197" stopIfTrue="1" operator="equal">
      <formula>"CW 3120-R2"</formula>
    </cfRule>
    <cfRule type="cellIs" dxfId="212" priority="198" stopIfTrue="1" operator="equal">
      <formula>"CW 3240-R7"</formula>
    </cfRule>
  </conditionalFormatting>
  <conditionalFormatting sqref="D211">
    <cfRule type="cellIs" dxfId="211" priority="226" stopIfTrue="1" operator="equal">
      <formula>"CW 3120-R2"</formula>
    </cfRule>
    <cfRule type="cellIs" dxfId="210" priority="227" stopIfTrue="1" operator="equal">
      <formula>"CW 3240-R7"</formula>
    </cfRule>
  </conditionalFormatting>
  <conditionalFormatting sqref="D217 D219:D220">
    <cfRule type="cellIs" dxfId="209" priority="221" stopIfTrue="1" operator="equal">
      <formula>"CW 3120-R2"</formula>
    </cfRule>
    <cfRule type="cellIs" dxfId="208" priority="222" stopIfTrue="1" operator="equal">
      <formula>"CW 3240-R7"</formula>
    </cfRule>
  </conditionalFormatting>
  <conditionalFormatting sqref="D218">
    <cfRule type="cellIs" dxfId="207" priority="219" stopIfTrue="1" operator="equal">
      <formula>"CW 3120-R2"</formula>
    </cfRule>
    <cfRule type="cellIs" dxfId="206" priority="220" stopIfTrue="1" operator="equal">
      <formula>"CW 3240-R7"</formula>
    </cfRule>
  </conditionalFormatting>
  <conditionalFormatting sqref="D222">
    <cfRule type="cellIs" dxfId="205" priority="190" stopIfTrue="1" operator="equal">
      <formula>"CW 3120-R2"</formula>
    </cfRule>
    <cfRule type="cellIs" dxfId="204" priority="191" stopIfTrue="1" operator="equal">
      <formula>"CW 3240-R7"</formula>
    </cfRule>
  </conditionalFormatting>
  <conditionalFormatting sqref="D227:D228">
    <cfRule type="cellIs" dxfId="203" priority="216" stopIfTrue="1" operator="equal">
      <formula>"CW 2130-R11"</formula>
    </cfRule>
    <cfRule type="cellIs" dxfId="202" priority="217" stopIfTrue="1" operator="equal">
      <formula>"CW 3120-R2"</formula>
    </cfRule>
    <cfRule type="cellIs" dxfId="201" priority="218" stopIfTrue="1" operator="equal">
      <formula>"CW 3240-R7"</formula>
    </cfRule>
  </conditionalFormatting>
  <conditionalFormatting sqref="D226">
    <cfRule type="cellIs" dxfId="200" priority="214" stopIfTrue="1" operator="equal">
      <formula>"CW 3120-R2"</formula>
    </cfRule>
    <cfRule type="cellIs" dxfId="199" priority="215" stopIfTrue="1" operator="equal">
      <formula>"CW 3240-R7"</formula>
    </cfRule>
  </conditionalFormatting>
  <conditionalFormatting sqref="D233">
    <cfRule type="cellIs" dxfId="198" priority="212" stopIfTrue="1" operator="equal">
      <formula>"CW 3120-R2"</formula>
    </cfRule>
    <cfRule type="cellIs" dxfId="197" priority="213" stopIfTrue="1" operator="equal">
      <formula>"CW 3240-R7"</formula>
    </cfRule>
  </conditionalFormatting>
  <conditionalFormatting sqref="D242:D243">
    <cfRule type="cellIs" dxfId="196" priority="207" stopIfTrue="1" operator="equal">
      <formula>"CW 3120-R2"</formula>
    </cfRule>
    <cfRule type="cellIs" dxfId="195" priority="208" stopIfTrue="1" operator="equal">
      <formula>"CW 3240-R7"</formula>
    </cfRule>
  </conditionalFormatting>
  <conditionalFormatting sqref="D244:D245">
    <cfRule type="cellIs" dxfId="194" priority="205" stopIfTrue="1" operator="equal">
      <formula>"CW 3120-R2"</formula>
    </cfRule>
    <cfRule type="cellIs" dxfId="193" priority="206" stopIfTrue="1" operator="equal">
      <formula>"CW 3240-R7"</formula>
    </cfRule>
  </conditionalFormatting>
  <conditionalFormatting sqref="D213:D214">
    <cfRule type="cellIs" dxfId="192" priority="194" stopIfTrue="1" operator="equal">
      <formula>"CW 3120-R2"</formula>
    </cfRule>
    <cfRule type="cellIs" dxfId="191" priority="195" stopIfTrue="1" operator="equal">
      <formula>"CW 3240-R7"</formula>
    </cfRule>
  </conditionalFormatting>
  <conditionalFormatting sqref="D221">
    <cfRule type="cellIs" dxfId="190" priority="192" stopIfTrue="1" operator="equal">
      <formula>"CW 3120-R2"</formula>
    </cfRule>
    <cfRule type="cellIs" dxfId="189" priority="193" stopIfTrue="1" operator="equal">
      <formula>"CW 3240-R7"</formula>
    </cfRule>
  </conditionalFormatting>
  <conditionalFormatting sqref="D225">
    <cfRule type="cellIs" dxfId="188" priority="188" stopIfTrue="1" operator="equal">
      <formula>"CW 3120-R2"</formula>
    </cfRule>
    <cfRule type="cellIs" dxfId="187" priority="189" stopIfTrue="1" operator="equal">
      <formula>"CW 3240-R7"</formula>
    </cfRule>
  </conditionalFormatting>
  <conditionalFormatting sqref="D229:D230">
    <cfRule type="cellIs" dxfId="186" priority="185" stopIfTrue="1" operator="equal">
      <formula>"CW 2130-R11"</formula>
    </cfRule>
    <cfRule type="cellIs" dxfId="185" priority="186" stopIfTrue="1" operator="equal">
      <formula>"CW 3120-R2"</formula>
    </cfRule>
    <cfRule type="cellIs" dxfId="184" priority="187" stopIfTrue="1" operator="equal">
      <formula>"CW 3240-R7"</formula>
    </cfRule>
  </conditionalFormatting>
  <conditionalFormatting sqref="D231">
    <cfRule type="cellIs" dxfId="183" priority="183" stopIfTrue="1" operator="equal">
      <formula>"CW 3120-R2"</formula>
    </cfRule>
    <cfRule type="cellIs" dxfId="182" priority="184" stopIfTrue="1" operator="equal">
      <formula>"CW 3240-R7"</formula>
    </cfRule>
  </conditionalFormatting>
  <conditionalFormatting sqref="D232">
    <cfRule type="cellIs" dxfId="181" priority="181" stopIfTrue="1" operator="equal">
      <formula>"CW 3120-R2"</formula>
    </cfRule>
    <cfRule type="cellIs" dxfId="180" priority="182" stopIfTrue="1" operator="equal">
      <formula>"CW 3240-R7"</formula>
    </cfRule>
  </conditionalFormatting>
  <conditionalFormatting sqref="D240:D241">
    <cfRule type="cellIs" dxfId="179" priority="179" stopIfTrue="1" operator="equal">
      <formula>"CW 3120-R2"</formula>
    </cfRule>
    <cfRule type="cellIs" dxfId="178" priority="180" stopIfTrue="1" operator="equal">
      <formula>"CW 3240-R7"</formula>
    </cfRule>
  </conditionalFormatting>
  <conditionalFormatting sqref="D223">
    <cfRule type="cellIs" dxfId="177" priority="177" stopIfTrue="1" operator="equal">
      <formula>"CW 3120-R2"</formula>
    </cfRule>
    <cfRule type="cellIs" dxfId="176" priority="178" stopIfTrue="1" operator="equal">
      <formula>"CW 3240-R7"</formula>
    </cfRule>
  </conditionalFormatting>
  <conditionalFormatting sqref="D160">
    <cfRule type="cellIs" dxfId="175" priority="174" stopIfTrue="1" operator="equal">
      <formula>"CW 2130-R11"</formula>
    </cfRule>
    <cfRule type="cellIs" dxfId="174" priority="175" stopIfTrue="1" operator="equal">
      <formula>"CW 3120-R2"</formula>
    </cfRule>
    <cfRule type="cellIs" dxfId="173" priority="176" stopIfTrue="1" operator="equal">
      <formula>"CW 3240-R7"</formula>
    </cfRule>
  </conditionalFormatting>
  <conditionalFormatting sqref="D161">
    <cfRule type="cellIs" dxfId="172" priority="171" stopIfTrue="1" operator="equal">
      <formula>"CW 2130-R11"</formula>
    </cfRule>
    <cfRule type="cellIs" dxfId="171" priority="172" stopIfTrue="1" operator="equal">
      <formula>"CW 3120-R2"</formula>
    </cfRule>
    <cfRule type="cellIs" dxfId="170" priority="173" stopIfTrue="1" operator="equal">
      <formula>"CW 3240-R7"</formula>
    </cfRule>
  </conditionalFormatting>
  <conditionalFormatting sqref="D162">
    <cfRule type="cellIs" dxfId="169" priority="168" stopIfTrue="1" operator="equal">
      <formula>"CW 2130-R11"</formula>
    </cfRule>
    <cfRule type="cellIs" dxfId="168" priority="169" stopIfTrue="1" operator="equal">
      <formula>"CW 3120-R2"</formula>
    </cfRule>
    <cfRule type="cellIs" dxfId="167" priority="170" stopIfTrue="1" operator="equal">
      <formula>"CW 3240-R7"</formula>
    </cfRule>
  </conditionalFormatting>
  <conditionalFormatting sqref="D164">
    <cfRule type="cellIs" dxfId="166" priority="165" stopIfTrue="1" operator="equal">
      <formula>"CW 2130-R11"</formula>
    </cfRule>
    <cfRule type="cellIs" dxfId="165" priority="166" stopIfTrue="1" operator="equal">
      <formula>"CW 3120-R2"</formula>
    </cfRule>
    <cfRule type="cellIs" dxfId="164" priority="167" stopIfTrue="1" operator="equal">
      <formula>"CW 3240-R7"</formula>
    </cfRule>
  </conditionalFormatting>
  <conditionalFormatting sqref="D307:D308">
    <cfRule type="cellIs" dxfId="163" priority="162" stopIfTrue="1" operator="equal">
      <formula>"CW 2130-R11"</formula>
    </cfRule>
    <cfRule type="cellIs" dxfId="162" priority="163" stopIfTrue="1" operator="equal">
      <formula>"CW 3120-R2"</formula>
    </cfRule>
    <cfRule type="cellIs" dxfId="161" priority="164" stopIfTrue="1" operator="equal">
      <formula>"CW 3240-R7"</formula>
    </cfRule>
  </conditionalFormatting>
  <conditionalFormatting sqref="D264:D265">
    <cfRule type="cellIs" dxfId="160" priority="159" stopIfTrue="1" operator="equal">
      <formula>"CW 2130-R11"</formula>
    </cfRule>
    <cfRule type="cellIs" dxfId="159" priority="160" stopIfTrue="1" operator="equal">
      <formula>"CW 3120-R2"</formula>
    </cfRule>
    <cfRule type="cellIs" dxfId="158" priority="161" stopIfTrue="1" operator="equal">
      <formula>"CW 3240-R7"</formula>
    </cfRule>
  </conditionalFormatting>
  <conditionalFormatting sqref="D303">
    <cfRule type="cellIs" dxfId="157" priority="153" stopIfTrue="1" operator="equal">
      <formula>"CW 2130-R11"</formula>
    </cfRule>
    <cfRule type="cellIs" dxfId="156" priority="154" stopIfTrue="1" operator="equal">
      <formula>"CW 3120-R2"</formula>
    </cfRule>
    <cfRule type="cellIs" dxfId="155" priority="155" stopIfTrue="1" operator="equal">
      <formula>"CW 3240-R7"</formula>
    </cfRule>
  </conditionalFormatting>
  <conditionalFormatting sqref="D303">
    <cfRule type="cellIs" dxfId="154" priority="156" stopIfTrue="1" operator="equal">
      <formula>"CW 2130-R11"</formula>
    </cfRule>
    <cfRule type="cellIs" dxfId="153" priority="157" stopIfTrue="1" operator="equal">
      <formula>"CW 3120-R2"</formula>
    </cfRule>
    <cfRule type="cellIs" dxfId="152" priority="158" stopIfTrue="1" operator="equal">
      <formula>"CW 3240-R7"</formula>
    </cfRule>
  </conditionalFormatting>
  <conditionalFormatting sqref="D339">
    <cfRule type="cellIs" dxfId="151" priority="150" stopIfTrue="1" operator="equal">
      <formula>"CW 2130-R11"</formula>
    </cfRule>
    <cfRule type="cellIs" dxfId="150" priority="151" stopIfTrue="1" operator="equal">
      <formula>"CW 3120-R2"</formula>
    </cfRule>
    <cfRule type="cellIs" dxfId="149" priority="152" stopIfTrue="1" operator="equal">
      <formula>"CW 3240-R7"</formula>
    </cfRule>
  </conditionalFormatting>
  <conditionalFormatting sqref="D340">
    <cfRule type="cellIs" dxfId="148" priority="144" stopIfTrue="1" operator="equal">
      <formula>"CW 2130-R11"</formula>
    </cfRule>
    <cfRule type="cellIs" dxfId="147" priority="145" stopIfTrue="1" operator="equal">
      <formula>"CW 3120-R2"</formula>
    </cfRule>
    <cfRule type="cellIs" dxfId="146" priority="146" stopIfTrue="1" operator="equal">
      <formula>"CW 3240-R7"</formula>
    </cfRule>
  </conditionalFormatting>
  <conditionalFormatting sqref="D341">
    <cfRule type="cellIs" dxfId="145" priority="147" stopIfTrue="1" operator="equal">
      <formula>"CW 2130-R11"</formula>
    </cfRule>
    <cfRule type="cellIs" dxfId="144" priority="148" stopIfTrue="1" operator="equal">
      <formula>"CW 3120-R2"</formula>
    </cfRule>
    <cfRule type="cellIs" dxfId="143" priority="149" stopIfTrue="1" operator="equal">
      <formula>"CW 3240-R7"</formula>
    </cfRule>
  </conditionalFormatting>
  <conditionalFormatting sqref="D342">
    <cfRule type="cellIs" dxfId="142" priority="141" stopIfTrue="1" operator="equal">
      <formula>"CW 2130-R11"</formula>
    </cfRule>
    <cfRule type="cellIs" dxfId="141" priority="142" stopIfTrue="1" operator="equal">
      <formula>"CW 3120-R2"</formula>
    </cfRule>
    <cfRule type="cellIs" dxfId="140" priority="143" stopIfTrue="1" operator="equal">
      <formula>"CW 3240-R7"</formula>
    </cfRule>
  </conditionalFormatting>
  <conditionalFormatting sqref="D343">
    <cfRule type="cellIs" dxfId="139" priority="138" stopIfTrue="1" operator="equal">
      <formula>"CW 2130-R11"</formula>
    </cfRule>
    <cfRule type="cellIs" dxfId="138" priority="139" stopIfTrue="1" operator="equal">
      <formula>"CW 3120-R2"</formula>
    </cfRule>
    <cfRule type="cellIs" dxfId="137" priority="140" stopIfTrue="1" operator="equal">
      <formula>"CW 3240-R7"</formula>
    </cfRule>
  </conditionalFormatting>
  <conditionalFormatting sqref="D275:D277 D293:D299">
    <cfRule type="cellIs" dxfId="136" priority="135" stopIfTrue="1" operator="equal">
      <formula>"CW 2130-R11"</formula>
    </cfRule>
    <cfRule type="cellIs" dxfId="135" priority="136" stopIfTrue="1" operator="equal">
      <formula>"CW 3120-R2"</formula>
    </cfRule>
    <cfRule type="cellIs" dxfId="134" priority="137" stopIfTrue="1" operator="equal">
      <formula>"CW 3240-R7"</formula>
    </cfRule>
  </conditionalFormatting>
  <conditionalFormatting sqref="D288">
    <cfRule type="cellIs" dxfId="133" priority="111" stopIfTrue="1" operator="equal">
      <formula>"CW 2130-R11"</formula>
    </cfRule>
    <cfRule type="cellIs" dxfId="132" priority="112" stopIfTrue="1" operator="equal">
      <formula>"CW 3120-R2"</formula>
    </cfRule>
    <cfRule type="cellIs" dxfId="131" priority="113" stopIfTrue="1" operator="equal">
      <formula>"CW 3240-R7"</formula>
    </cfRule>
  </conditionalFormatting>
  <conditionalFormatting sqref="D287">
    <cfRule type="cellIs" dxfId="130" priority="114" stopIfTrue="1" operator="equal">
      <formula>"CW 2130-R11"</formula>
    </cfRule>
    <cfRule type="cellIs" dxfId="129" priority="115" stopIfTrue="1" operator="equal">
      <formula>"CW 3120-R2"</formula>
    </cfRule>
    <cfRule type="cellIs" dxfId="128" priority="116" stopIfTrue="1" operator="equal">
      <formula>"CW 3240-R7"</formula>
    </cfRule>
  </conditionalFormatting>
  <conditionalFormatting sqref="D289:D291">
    <cfRule type="cellIs" dxfId="127" priority="108" stopIfTrue="1" operator="equal">
      <formula>"CW 2130-R11"</formula>
    </cfRule>
    <cfRule type="cellIs" dxfId="126" priority="109" stopIfTrue="1" operator="equal">
      <formula>"CW 3120-R2"</formula>
    </cfRule>
    <cfRule type="cellIs" dxfId="125" priority="110" stopIfTrue="1" operator="equal">
      <formula>"CW 3240-R7"</formula>
    </cfRule>
  </conditionalFormatting>
  <conditionalFormatting sqref="D268">
    <cfRule type="cellIs" dxfId="124" priority="129" stopIfTrue="1" operator="equal">
      <formula>"CW 2130-R11"</formula>
    </cfRule>
    <cfRule type="cellIs" dxfId="123" priority="130" stopIfTrue="1" operator="equal">
      <formula>"CW 3120-R2"</formula>
    </cfRule>
    <cfRule type="cellIs" dxfId="122" priority="131" stopIfTrue="1" operator="equal">
      <formula>"CW 3240-R7"</formula>
    </cfRule>
  </conditionalFormatting>
  <conditionalFormatting sqref="D267">
    <cfRule type="cellIs" dxfId="121" priority="132" stopIfTrue="1" operator="equal">
      <formula>"CW 2130-R11"</formula>
    </cfRule>
    <cfRule type="cellIs" dxfId="120" priority="133" stopIfTrue="1" operator="equal">
      <formula>"CW 3120-R2"</formula>
    </cfRule>
    <cfRule type="cellIs" dxfId="119" priority="134" stopIfTrue="1" operator="equal">
      <formula>"CW 3240-R7"</formula>
    </cfRule>
  </conditionalFormatting>
  <conditionalFormatting sqref="D269">
    <cfRule type="cellIs" dxfId="118" priority="126" stopIfTrue="1" operator="equal">
      <formula>"CW 2130-R11"</formula>
    </cfRule>
    <cfRule type="cellIs" dxfId="117" priority="127" stopIfTrue="1" operator="equal">
      <formula>"CW 3120-R2"</formula>
    </cfRule>
    <cfRule type="cellIs" dxfId="116" priority="128" stopIfTrue="1" operator="equal">
      <formula>"CW 3240-R7"</formula>
    </cfRule>
  </conditionalFormatting>
  <conditionalFormatting sqref="D270">
    <cfRule type="cellIs" dxfId="115" priority="123" stopIfTrue="1" operator="equal">
      <formula>"CW 2130-R11"</formula>
    </cfRule>
    <cfRule type="cellIs" dxfId="114" priority="124" stopIfTrue="1" operator="equal">
      <formula>"CW 3120-R2"</formula>
    </cfRule>
    <cfRule type="cellIs" dxfId="113" priority="125" stopIfTrue="1" operator="equal">
      <formula>"CW 3240-R7"</formula>
    </cfRule>
  </conditionalFormatting>
  <conditionalFormatting sqref="D278:D279">
    <cfRule type="cellIs" dxfId="112" priority="117" stopIfTrue="1" operator="equal">
      <formula>"CW 2130-R11"</formula>
    </cfRule>
    <cfRule type="cellIs" dxfId="111" priority="118" stopIfTrue="1" operator="equal">
      <formula>"CW 3120-R2"</formula>
    </cfRule>
    <cfRule type="cellIs" dxfId="110" priority="119" stopIfTrue="1" operator="equal">
      <formula>"CW 3240-R7"</formula>
    </cfRule>
  </conditionalFormatting>
  <conditionalFormatting sqref="D271">
    <cfRule type="cellIs" dxfId="109" priority="120" stopIfTrue="1" operator="equal">
      <formula>"CW 2130-R11"</formula>
    </cfRule>
    <cfRule type="cellIs" dxfId="108" priority="121" stopIfTrue="1" operator="equal">
      <formula>"CW 3120-R2"</formula>
    </cfRule>
    <cfRule type="cellIs" dxfId="107" priority="122" stopIfTrue="1" operator="equal">
      <formula>"CW 3240-R7"</formula>
    </cfRule>
  </conditionalFormatting>
  <conditionalFormatting sqref="D292">
    <cfRule type="cellIs" dxfId="106" priority="105" stopIfTrue="1" operator="equal">
      <formula>"CW 2130-R11"</formula>
    </cfRule>
    <cfRule type="cellIs" dxfId="105" priority="106" stopIfTrue="1" operator="equal">
      <formula>"CW 3120-R2"</formula>
    </cfRule>
    <cfRule type="cellIs" dxfId="104" priority="107" stopIfTrue="1" operator="equal">
      <formula>"CW 3240-R7"</formula>
    </cfRule>
  </conditionalFormatting>
  <conditionalFormatting sqref="D301">
    <cfRule type="cellIs" dxfId="103" priority="102" stopIfTrue="1" operator="equal">
      <formula>"CW 2130-R11"</formula>
    </cfRule>
    <cfRule type="cellIs" dxfId="102" priority="103" stopIfTrue="1" operator="equal">
      <formula>"CW 3120-R2"</formula>
    </cfRule>
    <cfRule type="cellIs" dxfId="101" priority="104" stopIfTrue="1" operator="equal">
      <formula>"CW 3240-R7"</formula>
    </cfRule>
  </conditionalFormatting>
  <conditionalFormatting sqref="D285">
    <cfRule type="cellIs" dxfId="100" priority="99" stopIfTrue="1" operator="equal">
      <formula>"CW 2130-R11"</formula>
    </cfRule>
    <cfRule type="cellIs" dxfId="99" priority="100" stopIfTrue="1" operator="equal">
      <formula>"CW 3120-R2"</formula>
    </cfRule>
    <cfRule type="cellIs" dxfId="98" priority="101" stopIfTrue="1" operator="equal">
      <formula>"CW 3240-R7"</formula>
    </cfRule>
  </conditionalFormatting>
  <conditionalFormatting sqref="D286">
    <cfRule type="cellIs" dxfId="97" priority="96" stopIfTrue="1" operator="equal">
      <formula>"CW 2130-R11"</formula>
    </cfRule>
    <cfRule type="cellIs" dxfId="96" priority="97" stopIfTrue="1" operator="equal">
      <formula>"CW 3120-R2"</formula>
    </cfRule>
    <cfRule type="cellIs" dxfId="95" priority="98" stopIfTrue="1" operator="equal">
      <formula>"CW 3240-R7"</formula>
    </cfRule>
  </conditionalFormatting>
  <conditionalFormatting sqref="D335">
    <cfRule type="cellIs" dxfId="94" priority="79" stopIfTrue="1" operator="equal">
      <formula>"CW 2130-R11"</formula>
    </cfRule>
    <cfRule type="cellIs" dxfId="93" priority="80" stopIfTrue="1" operator="equal">
      <formula>"CW 3120-R2"</formula>
    </cfRule>
    <cfRule type="cellIs" dxfId="92" priority="81" stopIfTrue="1" operator="equal">
      <formula>"CW 3240-R7"</formula>
    </cfRule>
  </conditionalFormatting>
  <conditionalFormatting sqref="D304:D305">
    <cfRule type="cellIs" dxfId="91" priority="87" stopIfTrue="1" operator="equal">
      <formula>"CW 2130-R11"</formula>
    </cfRule>
    <cfRule type="cellIs" dxfId="90" priority="88" stopIfTrue="1" operator="equal">
      <formula>"CW 3120-R2"</formula>
    </cfRule>
    <cfRule type="cellIs" dxfId="89" priority="89" stopIfTrue="1" operator="equal">
      <formula>"CW 3240-R7"</formula>
    </cfRule>
  </conditionalFormatting>
  <conditionalFormatting sqref="D305">
    <cfRule type="cellIs" dxfId="88" priority="93" stopIfTrue="1" operator="equal">
      <formula>"CW 2130-R11"</formula>
    </cfRule>
    <cfRule type="cellIs" dxfId="87" priority="94" stopIfTrue="1" operator="equal">
      <formula>"CW 3120-R2"</formula>
    </cfRule>
    <cfRule type="cellIs" dxfId="86" priority="95" stopIfTrue="1" operator="equal">
      <formula>"CW 3240-R7"</formula>
    </cfRule>
  </conditionalFormatting>
  <conditionalFormatting sqref="D304">
    <cfRule type="cellIs" dxfId="85" priority="90" stopIfTrue="1" operator="equal">
      <formula>"CW 2130-R11"</formula>
    </cfRule>
    <cfRule type="cellIs" dxfId="84" priority="91" stopIfTrue="1" operator="equal">
      <formula>"CW 3120-R2"</formula>
    </cfRule>
    <cfRule type="cellIs" dxfId="83" priority="92" stopIfTrue="1" operator="equal">
      <formula>"CW 3240-R7"</formula>
    </cfRule>
  </conditionalFormatting>
  <conditionalFormatting sqref="D310:D318 D333:D335 D338:D344">
    <cfRule type="cellIs" dxfId="82" priority="85" stopIfTrue="1" operator="equal">
      <formula>"CW 3120-R2"</formula>
    </cfRule>
    <cfRule type="cellIs" dxfId="81" priority="86" stopIfTrue="1" operator="equal">
      <formula>"CW 3240-R7"</formula>
    </cfRule>
  </conditionalFormatting>
  <conditionalFormatting sqref="D377">
    <cfRule type="cellIs" dxfId="80" priority="77" stopIfTrue="1" operator="equal">
      <formula>"CW 3120-R2"</formula>
    </cfRule>
    <cfRule type="cellIs" dxfId="79" priority="78" stopIfTrue="1" operator="equal">
      <formula>"CW 3240-R7"</formula>
    </cfRule>
  </conditionalFormatting>
  <conditionalFormatting sqref="D333:D334">
    <cfRule type="cellIs" dxfId="78" priority="82" stopIfTrue="1" operator="equal">
      <formula>"CW 2130-R11"</formula>
    </cfRule>
    <cfRule type="cellIs" dxfId="77" priority="83" stopIfTrue="1" operator="equal">
      <formula>"CW 3120-R2"</formula>
    </cfRule>
    <cfRule type="cellIs" dxfId="76" priority="84" stopIfTrue="1" operator="equal">
      <formula>"CW 3240-R7"</formula>
    </cfRule>
  </conditionalFormatting>
  <conditionalFormatting sqref="D379">
    <cfRule type="cellIs" dxfId="75" priority="75" stopIfTrue="1" operator="equal">
      <formula>"CW 3120-R2"</formula>
    </cfRule>
    <cfRule type="cellIs" dxfId="74" priority="76" stopIfTrue="1" operator="equal">
      <formula>"CW 3240-R7"</formula>
    </cfRule>
  </conditionalFormatting>
  <conditionalFormatting sqref="D375">
    <cfRule type="cellIs" dxfId="73" priority="73" stopIfTrue="1" operator="equal">
      <formula>"CW 3120-R2"</formula>
    </cfRule>
    <cfRule type="cellIs" dxfId="72" priority="74" stopIfTrue="1" operator="equal">
      <formula>"CW 3240-R7"</formula>
    </cfRule>
  </conditionalFormatting>
  <conditionalFormatting sqref="D372:D373">
    <cfRule type="cellIs" dxfId="71" priority="68" stopIfTrue="1" operator="equal">
      <formula>"CW 2130-R11"</formula>
    </cfRule>
    <cfRule type="cellIs" dxfId="70" priority="69" stopIfTrue="1" operator="equal">
      <formula>"CW 3120-R2"</formula>
    </cfRule>
    <cfRule type="cellIs" dxfId="69" priority="70" stopIfTrue="1" operator="equal">
      <formula>"CW 3240-R7"</formula>
    </cfRule>
  </conditionalFormatting>
  <conditionalFormatting sqref="D371">
    <cfRule type="cellIs" dxfId="68" priority="71" stopIfTrue="1" operator="equal">
      <formula>"CW 3120-R2"</formula>
    </cfRule>
    <cfRule type="cellIs" dxfId="67" priority="72" stopIfTrue="1" operator="equal">
      <formula>"CW 3240-R7"</formula>
    </cfRule>
  </conditionalFormatting>
  <conditionalFormatting sqref="D386">
    <cfRule type="cellIs" dxfId="66" priority="65" stopIfTrue="1" operator="equal">
      <formula>"CW 2130-R11"</formula>
    </cfRule>
    <cfRule type="cellIs" dxfId="65" priority="66" stopIfTrue="1" operator="equal">
      <formula>"CW 3120-R2"</formula>
    </cfRule>
    <cfRule type="cellIs" dxfId="64" priority="67" stopIfTrue="1" operator="equal">
      <formula>"CW 3240-R7"</formula>
    </cfRule>
  </conditionalFormatting>
  <conditionalFormatting sqref="D390">
    <cfRule type="cellIs" dxfId="63" priority="59" stopIfTrue="1" operator="equal">
      <formula>"CW 2130-R11"</formula>
    </cfRule>
    <cfRule type="cellIs" dxfId="62" priority="60" stopIfTrue="1" operator="equal">
      <formula>"CW 3120-R2"</formula>
    </cfRule>
    <cfRule type="cellIs" dxfId="61" priority="61" stopIfTrue="1" operator="equal">
      <formula>"CW 3240-R7"</formula>
    </cfRule>
  </conditionalFormatting>
  <conditionalFormatting sqref="D388">
    <cfRule type="cellIs" dxfId="60" priority="62" stopIfTrue="1" operator="equal">
      <formula>"CW 2130-R11"</formula>
    </cfRule>
    <cfRule type="cellIs" dxfId="59" priority="63" stopIfTrue="1" operator="equal">
      <formula>"CW 3120-R2"</formula>
    </cfRule>
    <cfRule type="cellIs" dxfId="58" priority="64" stopIfTrue="1" operator="equal">
      <formula>"CW 3240-R7"</formula>
    </cfRule>
  </conditionalFormatting>
  <conditionalFormatting sqref="D402">
    <cfRule type="cellIs" dxfId="57" priority="57" stopIfTrue="1" operator="equal">
      <formula>"CW 3120-R2"</formula>
    </cfRule>
    <cfRule type="cellIs" dxfId="56" priority="58" stopIfTrue="1" operator="equal">
      <formula>"CW 3240-R7"</formula>
    </cfRule>
  </conditionalFormatting>
  <conditionalFormatting sqref="D399:D400">
    <cfRule type="cellIs" dxfId="55" priority="52" stopIfTrue="1" operator="equal">
      <formula>"CW 2130-R11"</formula>
    </cfRule>
    <cfRule type="cellIs" dxfId="54" priority="53" stopIfTrue="1" operator="equal">
      <formula>"CW 3120-R2"</formula>
    </cfRule>
    <cfRule type="cellIs" dxfId="53" priority="54" stopIfTrue="1" operator="equal">
      <formula>"CW 3240-R7"</formula>
    </cfRule>
  </conditionalFormatting>
  <conditionalFormatting sqref="D398">
    <cfRule type="cellIs" dxfId="52" priority="55" stopIfTrue="1" operator="equal">
      <formula>"CW 3120-R2"</formula>
    </cfRule>
    <cfRule type="cellIs" dxfId="51" priority="56" stopIfTrue="1" operator="equal">
      <formula>"CW 3240-R7"</formula>
    </cfRule>
  </conditionalFormatting>
  <conditionalFormatting sqref="D356:D357">
    <cfRule type="cellIs" dxfId="50" priority="47" stopIfTrue="1" operator="equal">
      <formula>"CW 2130-R11"</formula>
    </cfRule>
    <cfRule type="cellIs" dxfId="49" priority="48" stopIfTrue="1" operator="equal">
      <formula>"CW 3120-R2"</formula>
    </cfRule>
    <cfRule type="cellIs" dxfId="48" priority="49" stopIfTrue="1" operator="equal">
      <formula>"CW 3240-R7"</formula>
    </cfRule>
  </conditionalFormatting>
  <conditionalFormatting sqref="D355">
    <cfRule type="cellIs" dxfId="47" priority="50" stopIfTrue="1" operator="equal">
      <formula>"CW 3120-R2"</formula>
    </cfRule>
    <cfRule type="cellIs" dxfId="46" priority="51" stopIfTrue="1" operator="equal">
      <formula>"CW 3240-R7"</formula>
    </cfRule>
  </conditionalFormatting>
  <conditionalFormatting sqref="D383:D384">
    <cfRule type="cellIs" dxfId="45" priority="42" stopIfTrue="1" operator="equal">
      <formula>"CW 2130-R11"</formula>
    </cfRule>
    <cfRule type="cellIs" dxfId="44" priority="43" stopIfTrue="1" operator="equal">
      <formula>"CW 3120-R2"</formula>
    </cfRule>
    <cfRule type="cellIs" dxfId="43" priority="44" stopIfTrue="1" operator="equal">
      <formula>"CW 3240-R7"</formula>
    </cfRule>
  </conditionalFormatting>
  <conditionalFormatting sqref="D382">
    <cfRule type="cellIs" dxfId="42" priority="45" stopIfTrue="1" operator="equal">
      <formula>"CW 3120-R2"</formula>
    </cfRule>
    <cfRule type="cellIs" dxfId="41" priority="46" stopIfTrue="1" operator="equal">
      <formula>"CW 3240-R7"</formula>
    </cfRule>
  </conditionalFormatting>
  <conditionalFormatting sqref="D163">
    <cfRule type="cellIs" dxfId="40" priority="39" stopIfTrue="1" operator="equal">
      <formula>"CW 2130-R11"</formula>
    </cfRule>
    <cfRule type="cellIs" dxfId="39" priority="40" stopIfTrue="1" operator="equal">
      <formula>"CW 3120-R2"</formula>
    </cfRule>
    <cfRule type="cellIs" dxfId="38" priority="41" stopIfTrue="1" operator="equal">
      <formula>"CW 3240-R7"</formula>
    </cfRule>
  </conditionalFormatting>
  <conditionalFormatting sqref="D300">
    <cfRule type="cellIs" dxfId="37" priority="36" stopIfTrue="1" operator="equal">
      <formula>"CW 2130-R11"</formula>
    </cfRule>
    <cfRule type="cellIs" dxfId="36" priority="37" stopIfTrue="1" operator="equal">
      <formula>"CW 3120-R2"</formula>
    </cfRule>
    <cfRule type="cellIs" dxfId="35" priority="38" stopIfTrue="1" operator="equal">
      <formula>"CW 3240-R7"</formula>
    </cfRule>
  </conditionalFormatting>
  <conditionalFormatting sqref="D331:D332">
    <cfRule type="cellIs" dxfId="34" priority="34" stopIfTrue="1" operator="equal">
      <formula>"CW 3120-R2"</formula>
    </cfRule>
    <cfRule type="cellIs" dxfId="33" priority="35" stopIfTrue="1" operator="equal">
      <formula>"CW 3240-R7"</formula>
    </cfRule>
  </conditionalFormatting>
  <conditionalFormatting sqref="D318">
    <cfRule type="cellIs" dxfId="32" priority="32" stopIfTrue="1" operator="equal">
      <formula>"CW 3120-R2"</formula>
    </cfRule>
    <cfRule type="cellIs" dxfId="31" priority="33" stopIfTrue="1" operator="equal">
      <formula>"CW 3240-R7"</formula>
    </cfRule>
  </conditionalFormatting>
  <conditionalFormatting sqref="D315 D317">
    <cfRule type="cellIs" dxfId="30" priority="30" stopIfTrue="1" operator="equal">
      <formula>"CW 3120-R2"</formula>
    </cfRule>
    <cfRule type="cellIs" dxfId="29" priority="31" stopIfTrue="1" operator="equal">
      <formula>"CW 3240-R7"</formula>
    </cfRule>
  </conditionalFormatting>
  <conditionalFormatting sqref="D316">
    <cfRule type="cellIs" dxfId="28" priority="28" stopIfTrue="1" operator="equal">
      <formula>"CW 3120-R2"</formula>
    </cfRule>
    <cfRule type="cellIs" dxfId="27" priority="29" stopIfTrue="1" operator="equal">
      <formula>"CW 3240-R7"</formula>
    </cfRule>
  </conditionalFormatting>
  <conditionalFormatting sqref="D321:D322">
    <cfRule type="cellIs" dxfId="26" priority="26" stopIfTrue="1" operator="equal">
      <formula>"CW 3120-R2"</formula>
    </cfRule>
    <cfRule type="cellIs" dxfId="25" priority="27" stopIfTrue="1" operator="equal">
      <formula>"CW 3240-R7"</formula>
    </cfRule>
  </conditionalFormatting>
  <conditionalFormatting sqref="D324">
    <cfRule type="cellIs" dxfId="24" priority="21" stopIfTrue="1" operator="equal">
      <formula>"CW 2130-R11"</formula>
    </cfRule>
    <cfRule type="cellIs" dxfId="23" priority="22" stopIfTrue="1" operator="equal">
      <formula>"CW 3120-R2"</formula>
    </cfRule>
    <cfRule type="cellIs" dxfId="22" priority="23" stopIfTrue="1" operator="equal">
      <formula>"CW 3240-R7"</formula>
    </cfRule>
  </conditionalFormatting>
  <conditionalFormatting sqref="D323">
    <cfRule type="cellIs" dxfId="21" priority="24" stopIfTrue="1" operator="equal">
      <formula>"CW 3120-R2"</formula>
    </cfRule>
    <cfRule type="cellIs" dxfId="20" priority="25" stopIfTrue="1" operator="equal">
      <formula>"CW 3240-R7"</formula>
    </cfRule>
  </conditionalFormatting>
  <conditionalFormatting sqref="D325">
    <cfRule type="cellIs" dxfId="19" priority="18" stopIfTrue="1" operator="equal">
      <formula>"CW 2130-R11"</formula>
    </cfRule>
    <cfRule type="cellIs" dxfId="18" priority="19" stopIfTrue="1" operator="equal">
      <formula>"CW 3120-R2"</formula>
    </cfRule>
    <cfRule type="cellIs" dxfId="17" priority="20" stopIfTrue="1" operator="equal">
      <formula>"CW 3240-R7"</formula>
    </cfRule>
  </conditionalFormatting>
  <conditionalFormatting sqref="D326:D327">
    <cfRule type="cellIs" dxfId="16" priority="16" stopIfTrue="1" operator="equal">
      <formula>"CW 3120-R2"</formula>
    </cfRule>
    <cfRule type="cellIs" dxfId="15" priority="17" stopIfTrue="1" operator="equal">
      <formula>"CW 3240-R7"</formula>
    </cfRule>
  </conditionalFormatting>
  <conditionalFormatting sqref="D328">
    <cfRule type="cellIs" dxfId="14" priority="14" stopIfTrue="1" operator="equal">
      <formula>"CW 3120-R2"</formula>
    </cfRule>
    <cfRule type="cellIs" dxfId="13" priority="15" stopIfTrue="1" operator="equal">
      <formula>"CW 3240-R7"</formula>
    </cfRule>
  </conditionalFormatting>
  <conditionalFormatting sqref="D329">
    <cfRule type="cellIs" dxfId="12" priority="12" stopIfTrue="1" operator="equal">
      <formula>"CW 3120-R2"</formula>
    </cfRule>
    <cfRule type="cellIs" dxfId="11" priority="13" stopIfTrue="1" operator="equal">
      <formula>"CW 3240-R7"</formula>
    </cfRule>
  </conditionalFormatting>
  <conditionalFormatting sqref="D320">
    <cfRule type="cellIs" dxfId="10" priority="10" stopIfTrue="1" operator="equal">
      <formula>"CW 3120-R2"</formula>
    </cfRule>
    <cfRule type="cellIs" dxfId="9" priority="11" stopIfTrue="1" operator="equal">
      <formula>"CW 3240-R7"</formula>
    </cfRule>
  </conditionalFormatting>
  <conditionalFormatting sqref="D336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337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8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Approx. Quantity  for this Item _x000a_must be a whole number. " prompt="Enter the Approx. Quantity_x000a_" sqref="F363 F375 F402 F354 F381 F320">
      <formula1>IF(F320&gt;=0,ROUND(F320,0),0)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42 G248">
      <formula1>0</formula1>
    </dataValidation>
    <dataValidation type="custom" allowBlank="1" showInputMessage="1" showErrorMessage="1" error="If you can enter a Unit  Price in this cell, pLease contact the Contract Administrator immediately!" sqref="G52 G60 G68 G63 G65 G72:G73 G83 G89 G93 G110 G121 G124:G125 G134 G144 G150 G75 G103 G106:G107 G79 G114:G115 G118:G119 G200 G202 G258 G250 G166 G168 G170 G175 G177 G180 G182 G193 G190:G191 G195 G211 G226 G233:G234 G244 G217:G218 G213 G215 G240 G231 G221:G222 G224 G160 G345 G340 G267 G269 G271 G275 G277 G287 G296 G293:G294 G298 G280:G281 G285 G304 G312 G310 G350:G351 G359:G360 G365:G366 G371:G372 G380 G368:G369 G374 G353 G362 G377:G378 G392:G393 G398:G399 G395:G396 G401 G355:G356 G382:G383 G331 G315:G316 G328 G323:G324 G326 G319 G321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:G8 G45 G12:G43 G90:G92 G49:G51 G61:G62 G66:G67 G108 G80:G81 G116:G117 G122:G123 G135:G136 G138:G139 G141 G143 G145:G148 G53:G58 G64 G74 G69:G71 G84:G88 G94:G102 G104:G105 G76:G78 G111:G113 G120 G126:G128 G130:G133 G151:G152 G154 G196:G197 G251:G256 G232 G203:G206 G208:G209 G259:G260 G201 G199 G249 G247 G167 G169 G171:G174 G176 G181 G184:G189 G192 G194 G178:G179 G219:G220 G235:G236 G212 G214 G216 G227:G230 G238:G239 G241:G243 G245 G223 G225 G158:G159 G384 G307:G308 G346 G264:G265 G289:G292 G339 G341:G343 G161:G164 G268 G270 G276 G295 G297 G272:G274 G278:G279 G282:G284 G286 G303 G305 G311 G299:G301 G320 G361 G367 G352 G363 G373 G386 G375 G397 G370 G379 G357 G388 G390 G394 G400 G402 G354 G381 G332 G329:G330 G322 G325 G327 G313:G318 G334:G335 G337">
      <formula1>IF(G7&gt;=0.01,ROUND(G7,2),0.01)</formula1>
    </dataValidation>
  </dataValidations>
  <pageMargins left="0.5" right="0.5" top="0.75" bottom="0.75" header="0.25" footer="0.25"/>
  <pageSetup scale="63" orientation="portrait" r:id="rId1"/>
  <headerFooter alignWithMargins="0">
    <oddHeader>&amp;L&amp;10The City of Winnipeg
Tender No. 584-2019 
&amp;XTemplate Version: C420190115-RW&amp;R&amp;10Bid Submission
Page &amp;P+3 of 21</oddHeader>
    <oddFooter xml:space="preserve">&amp;R__________________
Name of Bidder                    </oddFooter>
  </headerFooter>
  <rowBreaks count="12" manualBreakCount="12">
    <brk id="46" min="1" max="7" man="1"/>
    <brk id="67" min="1" max="7" man="1"/>
    <brk id="88" min="1" max="7" man="1"/>
    <brk id="128" min="1" max="7" man="1"/>
    <brk id="148" min="1" max="7" man="1"/>
    <brk id="169" min="1" max="7" man="1"/>
    <brk id="192" min="1" max="7" man="1"/>
    <brk id="216" min="1" max="7" man="1"/>
    <brk id="239" min="1" max="7" man="1"/>
    <brk id="264" min="1" max="7" man="1"/>
    <brk id="291" min="1" max="7" man="1"/>
    <brk id="343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Quality Check</vt:lpstr>
      <vt:lpstr>'FORM B - Quality Check'!Print_Area</vt:lpstr>
      <vt:lpstr>'FORM B - Quality Check'!Print_Titles</vt:lpstr>
      <vt:lpstr>'FORM B - Quality Check'!XEVERYTHING</vt:lpstr>
      <vt:lpstr>'FORM B - Quality Check'!XITEMS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HP on Sept 18 2019_x000d_
_x000d_
_x000d_
file size 68904_x000d_
_x000d_
_x000d_
_x000d_
File Size 129,536</dc:description>
  <cp:lastModifiedBy>Windows User</cp:lastModifiedBy>
  <cp:lastPrinted>2019-09-17T22:30:46Z</cp:lastPrinted>
  <dcterms:created xsi:type="dcterms:W3CDTF">1999-03-31T15:44:33Z</dcterms:created>
  <dcterms:modified xsi:type="dcterms:W3CDTF">2019-09-18T16:58:21Z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